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Table1" sheetId="1" r:id="rId1"/>
  </sheets>
  <definedNames>
    <definedName name="_xlnm._FilterDatabase" localSheetId="0" hidden="1">Table1!$A$3:$G$97</definedName>
    <definedName name="_xlnm.Print_Titles" localSheetId="0">Table1!$3:$3</definedName>
  </definedNames>
  <calcPr calcId="145621"/>
</workbook>
</file>

<file path=xl/calcChain.xml><?xml version="1.0" encoding="utf-8"?>
<calcChain xmlns="http://schemas.openxmlformats.org/spreadsheetml/2006/main">
  <c r="E88" i="1" l="1"/>
  <c r="F88" i="1"/>
  <c r="G88" i="1"/>
  <c r="G82" i="1"/>
  <c r="E82" i="1"/>
  <c r="F82" i="1"/>
  <c r="E77" i="1"/>
  <c r="F77" i="1"/>
  <c r="G77" i="1"/>
  <c r="E74" i="1"/>
  <c r="F74" i="1"/>
  <c r="G74" i="1"/>
  <c r="E68" i="1"/>
  <c r="F68" i="1"/>
  <c r="G68" i="1"/>
  <c r="E62" i="1"/>
  <c r="F62" i="1"/>
  <c r="G62" i="1"/>
  <c r="E55" i="1"/>
  <c r="F55" i="1"/>
  <c r="G55" i="1"/>
  <c r="G50" i="1"/>
  <c r="E50" i="1"/>
  <c r="F50" i="1"/>
  <c r="G44" i="1"/>
  <c r="E44" i="1"/>
  <c r="F44" i="1"/>
  <c r="E40" i="1"/>
  <c r="F40" i="1"/>
  <c r="G40" i="1"/>
  <c r="E35" i="1"/>
  <c r="F35" i="1"/>
  <c r="G35" i="1"/>
  <c r="E30" i="1"/>
  <c r="F30" i="1"/>
  <c r="G30" i="1"/>
  <c r="E25" i="1"/>
  <c r="F25" i="1"/>
  <c r="G25" i="1"/>
  <c r="E20" i="1"/>
  <c r="F20" i="1"/>
  <c r="G20" i="1"/>
  <c r="E12" i="1"/>
  <c r="F12" i="1"/>
  <c r="G12" i="1"/>
  <c r="E10" i="1"/>
  <c r="F10" i="1"/>
  <c r="G10" i="1"/>
  <c r="E4" i="1"/>
  <c r="F4" i="1"/>
  <c r="G4" i="1"/>
  <c r="D88" i="1"/>
  <c r="D82" i="1"/>
  <c r="D77" i="1"/>
  <c r="D74" i="1"/>
  <c r="D68" i="1"/>
  <c r="D62" i="1"/>
  <c r="D55" i="1"/>
  <c r="D50" i="1"/>
  <c r="D44" i="1"/>
  <c r="D40" i="1"/>
  <c r="D35" i="1"/>
  <c r="D30" i="1"/>
  <c r="D25" i="1"/>
  <c r="D20" i="1"/>
  <c r="D12" i="1"/>
  <c r="D10" i="1"/>
  <c r="D4" i="1"/>
  <c r="C4" i="1"/>
  <c r="C10" i="1"/>
  <c r="G97" i="1" l="1"/>
  <c r="D97" i="1"/>
  <c r="F97" i="1"/>
  <c r="E97" i="1"/>
  <c r="C88" i="1"/>
  <c r="C82" i="1"/>
  <c r="C77" i="1"/>
  <c r="C74" i="1"/>
  <c r="C68" i="1"/>
  <c r="C62" i="1"/>
  <c r="C55" i="1"/>
  <c r="C50" i="1"/>
  <c r="C44" i="1"/>
  <c r="C40" i="1"/>
  <c r="C35" i="1"/>
  <c r="C30" i="1"/>
  <c r="C25" i="1"/>
  <c r="C20" i="1"/>
  <c r="C12" i="1"/>
  <c r="C97" i="1" l="1"/>
</calcChain>
</file>

<file path=xl/sharedStrings.xml><?xml version="1.0" encoding="utf-8"?>
<sst xmlns="http://schemas.openxmlformats.org/spreadsheetml/2006/main" count="196" uniqueCount="191">
  <si>
    <t>Наименование</t>
  </si>
  <si>
    <t>Непрограммная деятельность</t>
  </si>
  <si>
    <t>Аналитические данные о расходах бюджета субъекта Российской Федерации по государственным программам</t>
  </si>
  <si>
    <t>млн рублей</t>
  </si>
  <si>
    <t>Государственная программа "Социальная поддержка"</t>
  </si>
  <si>
    <t>Государственная программа "Физическая культура и спорт"</t>
  </si>
  <si>
    <t>Государственная программа "Культура"</t>
  </si>
  <si>
    <t>Государственная программа "Занятость и труд"</t>
  </si>
  <si>
    <t>Государственная программа "Комфортное жилье и городская среда"</t>
  </si>
  <si>
    <t>Государственная программа "Общественная безопасность"</t>
  </si>
  <si>
    <t>Государственная программа "Природные ресурсы и экология"</t>
  </si>
  <si>
    <t>Государственная программа "Рыбное и сельское хозяйство"</t>
  </si>
  <si>
    <t>Государственная программа "Экономический потенциал"</t>
  </si>
  <si>
    <t>Государственная программа "Информационное общество"</t>
  </si>
  <si>
    <t>Государственная программа "Финансы"</t>
  </si>
  <si>
    <t>Государственная программа "Государственное управление и гражданское общество"</t>
  </si>
  <si>
    <t>Подпрограмма 1. "Профилактика заболеваний и формирование здорового образа жизни. Развитие первичной медико-санитарной помощи"</t>
  </si>
  <si>
    <t>Подпрограмма 2.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эвакуации, медицинской реабилитации и паллиативной помощи"</t>
  </si>
  <si>
    <t>Подпрограмма 3. "Охрана здоровья матери и ребенка"</t>
  </si>
  <si>
    <t>Подпрограмма 4. "Развитие инфраструктуры системы здравоохранения"</t>
  </si>
  <si>
    <t>Подпрограмма 5. "Кадровое обеспечение системы здравоохранения"</t>
  </si>
  <si>
    <t>Подпрограмма 6. "Развитие информатизации в здравоохранении"</t>
  </si>
  <si>
    <t>Подпрограмма 7. "Управление системой здравоохранения, включая обеспечение реализации государственной программы"</t>
  </si>
  <si>
    <t>Подпрограмма 1. "Развитие профессионального образования"</t>
  </si>
  <si>
    <t>Подпрограмма 4. "Обеспечение реализации государственной программы"</t>
  </si>
  <si>
    <t>Подпрограмма 2. "Улучшение положения и качества жизни социально уязвимых слоев населения"</t>
  </si>
  <si>
    <t>Подпрограмма 5. "Обеспечение реализации государственной программы"</t>
  </si>
  <si>
    <t>Подпрограмма 3. "Развитие спортивной инфраструктуры"</t>
  </si>
  <si>
    <t>Подпрограмма 1. "Наследие"</t>
  </si>
  <si>
    <t>Подпрограмма 1. "Содействие занятости населения Мурманской области"</t>
  </si>
  <si>
    <t>Подпрограмма 2. "Оказание содействия добровольному переселению в Мурманскую область соотечественников, проживающих за рубежом"</t>
  </si>
  <si>
    <t>Подпрограмма 1. "Профилактика правонарушений"</t>
  </si>
  <si>
    <t>Подпрограмма 1. "Обеспечение экологической безопасности"</t>
  </si>
  <si>
    <t>Подпрограмма 2. "Охрана, защита и воспроизводство лесов"</t>
  </si>
  <si>
    <t>Подпрограмма 3. "Охрана и рациональное использование природных ресурсов"</t>
  </si>
  <si>
    <t>Подпрограмма 5. "Обращение с отходами"</t>
  </si>
  <si>
    <t>Подпрограмма 6. "Охрана и рациональное использование животного мира и развитие охотничьего хозяйства"</t>
  </si>
  <si>
    <t>Подпрограмма 1. "Развитие агропромышленного комплекса"</t>
  </si>
  <si>
    <t>Подпрограмма 1. "Автомобильные дороги Мурманской области"</t>
  </si>
  <si>
    <t>Подпрограмма 2. "Организация транспортного обслуживания населения на территории Мурманской области"</t>
  </si>
  <si>
    <t>Подпрограмма 3. "Безопасность дорожного движения и снижение дорожно-транспортного травматизма в Мурманской области"</t>
  </si>
  <si>
    <t>Подпрограмма 2. "Поддержка малого и среднего предпринимательства"</t>
  </si>
  <si>
    <t>Подпрограмма 1. "Управление региональными финансами"</t>
  </si>
  <si>
    <t>Подпрограмма 2. "Создание условий для сбалансированного и устойчивого исполнения местных бюджетов, содействие повышению качества управления муниципальными финансами"</t>
  </si>
  <si>
    <t>Подпрограмма 1. "Создание условий для обеспечения государственного управления"</t>
  </si>
  <si>
    <t>Подпрограмма 2. "Управление государственным имуществом Мурманской области"</t>
  </si>
  <si>
    <t>Код целевой статьи</t>
  </si>
  <si>
    <t>2100000000</t>
  </si>
  <si>
    <t>2110000000</t>
  </si>
  <si>
    <t>2120000000</t>
  </si>
  <si>
    <t>2130000000</t>
  </si>
  <si>
    <t>2140000000</t>
  </si>
  <si>
    <t>2150000000</t>
  </si>
  <si>
    <t>2160000000</t>
  </si>
  <si>
    <t>2170000000</t>
  </si>
  <si>
    <t>2200000000</t>
  </si>
  <si>
    <t>2210000000</t>
  </si>
  <si>
    <t>2220000000</t>
  </si>
  <si>
    <t>2230000000</t>
  </si>
  <si>
    <t>2240000000</t>
  </si>
  <si>
    <t>2300000000</t>
  </si>
  <si>
    <t>2310000000</t>
  </si>
  <si>
    <t>2320000000</t>
  </si>
  <si>
    <t>2330000000</t>
  </si>
  <si>
    <t>2340000000</t>
  </si>
  <si>
    <t>2400000000</t>
  </si>
  <si>
    <t>2410000000</t>
  </si>
  <si>
    <t>2420000000</t>
  </si>
  <si>
    <t>2430000000</t>
  </si>
  <si>
    <t>2440000000</t>
  </si>
  <si>
    <t>2500000000</t>
  </si>
  <si>
    <t>2510000000</t>
  </si>
  <si>
    <t>2520000000</t>
  </si>
  <si>
    <t>2530000000</t>
  </si>
  <si>
    <t>2540000000</t>
  </si>
  <si>
    <t>2600000000</t>
  </si>
  <si>
    <t>2610000000</t>
  </si>
  <si>
    <t>2620000000</t>
  </si>
  <si>
    <t>2630000000</t>
  </si>
  <si>
    <t>2700000000</t>
  </si>
  <si>
    <t>2710000000</t>
  </si>
  <si>
    <t>2730000000</t>
  </si>
  <si>
    <t>2740000000</t>
  </si>
  <si>
    <t>2800000000</t>
  </si>
  <si>
    <t>2810000000</t>
  </si>
  <si>
    <t>2820000000</t>
  </si>
  <si>
    <t>2830000000</t>
  </si>
  <si>
    <t>2840000000</t>
  </si>
  <si>
    <t>2900000000</t>
  </si>
  <si>
    <t>2910000000</t>
  </si>
  <si>
    <t>2920000000</t>
  </si>
  <si>
    <t>2930000000</t>
  </si>
  <si>
    <t>2940000000</t>
  </si>
  <si>
    <t>2950000000</t>
  </si>
  <si>
    <t>2960000000</t>
  </si>
  <si>
    <t>3000000000</t>
  </si>
  <si>
    <t>3010000000</t>
  </si>
  <si>
    <t>3020000000</t>
  </si>
  <si>
    <t>3030000000</t>
  </si>
  <si>
    <t>3040000000</t>
  </si>
  <si>
    <t>3050000000</t>
  </si>
  <si>
    <t>3100000000</t>
  </si>
  <si>
    <t>3110000000</t>
  </si>
  <si>
    <t>3120000000</t>
  </si>
  <si>
    <t>3130000000</t>
  </si>
  <si>
    <t>3140000000</t>
  </si>
  <si>
    <t>3200000000</t>
  </si>
  <si>
    <t>3210000000</t>
  </si>
  <si>
    <t>3220000000</t>
  </si>
  <si>
    <t>3300000000</t>
  </si>
  <si>
    <t>3310000000</t>
  </si>
  <si>
    <t>3320000000</t>
  </si>
  <si>
    <t>3330000000</t>
  </si>
  <si>
    <t>3340000000</t>
  </si>
  <si>
    <t>3400000000</t>
  </si>
  <si>
    <t>3410000000</t>
  </si>
  <si>
    <t>3420000000</t>
  </si>
  <si>
    <t>3430000000</t>
  </si>
  <si>
    <t>3440000000</t>
  </si>
  <si>
    <t>Государственная программа "Здравоохранение"</t>
  </si>
  <si>
    <t>Государственная программа "Образование и наука"</t>
  </si>
  <si>
    <t>Подпрограмма 4. "Совершенствование управления системой образования"</t>
  </si>
  <si>
    <t>Подпрограмма 1. "Модернизация системы социальной защиты населения Мурманской области"</t>
  </si>
  <si>
    <t>Подпрограмма 1. "Жилье"</t>
  </si>
  <si>
    <t>Подпрограмма 2. "Формирование комфортной городской среды"</t>
  </si>
  <si>
    <t>Подпрограмма 4. "Обеспечение устойчивой деятельности топливно-энергетического комплекса Мурманской области и повышения энергетической эффективности"</t>
  </si>
  <si>
    <t>Подпрограмма 2. "Развитие рыбохозяйственного комплекса"</t>
  </si>
  <si>
    <t>Подпрограмма 3. "Обеспечение эпизоотического благополучия региона и защиты населения от болезней, общих для человека и животных"</t>
  </si>
  <si>
    <t>Подпрограмма 1. "Развитие информационного общества и внедрение цифровых технологий"</t>
  </si>
  <si>
    <t>Подпрограмма 3. "Организация и осуществление контроля и надзора в бюджетно-финансовой сфере и в сфере закупок товаров, работ, услуг для государственных и муниципальных нужд"</t>
  </si>
  <si>
    <t>Подпрограмма 4. "Развитие института мировой юстиции в Мурманской области"</t>
  </si>
  <si>
    <t>2750000000</t>
  </si>
  <si>
    <t>3150000000</t>
  </si>
  <si>
    <t>3450000000</t>
  </si>
  <si>
    <t>9900000000</t>
  </si>
  <si>
    <t>Подпрограмма 2. "Развитие дошкольного и общего образования"</t>
  </si>
  <si>
    <t>Подпрограмма 3. "Развитие дополнительного образования детей"</t>
  </si>
  <si>
    <t>Подпрограмма 3.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</si>
  <si>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Подпрограмма 2. "Подготовка спортивного резерва, реализация календарного плана официальных физкультурных мероприятий и спортивных мероприятий Мурманской области"</t>
  </si>
  <si>
    <t>Подпрограмма 3. "Улучшение условий и охраны труда в Мурманской области"</t>
  </si>
  <si>
    <t>Подпрограмма 3. "Сокращение непригодного для проживания жилищного фонда"</t>
  </si>
  <si>
    <t>Подпрограмма 5. "Обеспечение осуществления государственного контроля (надзора) в жилищно-коммунальной сфере"</t>
  </si>
  <si>
    <t>Подпрограмма 5. "Комплексное развитие сельских территорий Мурманской области"</t>
  </si>
  <si>
    <t>Подпрограмма 1. "Создание условий для привлечения инвестиций, развития и модернизации промышленного комплекса, повышения конкурентоспособности производства (деятельности)"</t>
  </si>
  <si>
    <t>Подпрограмма 3. "Развитие туризма"</t>
  </si>
  <si>
    <t>Подпрограмма 4. "Развитие международных и внешнеэкономических связей, приграничного, межрегионального сотрудничества"</t>
  </si>
  <si>
    <t>Подпрограмма 4. "Развитие системы управления государственными закупками Мурманской области, закупками отдельных видов юридических лиц"</t>
  </si>
  <si>
    <t>Подпрограмма 3. "Укрепление единства российской нации, развитие гражданского общества и сохранение этнокультурного многообразия в Мурманской области"</t>
  </si>
  <si>
    <t>ВСЕГО РАСХОДОВ</t>
  </si>
  <si>
    <t>2024
(Проект ЗМО)</t>
  </si>
  <si>
    <t>2025
(Проект ЗМО)</t>
  </si>
  <si>
    <t>Подпрограмма 1. "Развитие массового спорта, реализация мероприятий по профилактике терроризма и информированию граждан"</t>
  </si>
  <si>
    <t>Подпрограмма 2. "Модернизация системы государственных и муниципальных библиотек и развитие литературного творчества в Мурманской области"</t>
  </si>
  <si>
    <t>Подпрограмма 3. "Развитие искусства, творческого потенциала и организация досуга населения"</t>
  </si>
  <si>
    <t>Подпрограмма 2. "Обеспечение пожарной безопасности, защиты населения и территорий от чрезвычайных ситуаций"</t>
  </si>
  <si>
    <t>Подпрограмма 3. "Обеспечение гражданской обороны"</t>
  </si>
  <si>
    <t>1250000000</t>
  </si>
  <si>
    <t>Подпрограмма 5 "Реализация инфраструктурных проектов Мурманской области"</t>
  </si>
  <si>
    <t>9910000000</t>
  </si>
  <si>
    <t>Непрограммная деятельность Мурманской областной Думы</t>
  </si>
  <si>
    <t>9920000000</t>
  </si>
  <si>
    <t>Непрограммная деятельность Правительства Мурманской области</t>
  </si>
  <si>
    <t>9930000000</t>
  </si>
  <si>
    <t>Непрограммная деятельность Уполномоченного по правам ребенка в Мурманской области</t>
  </si>
  <si>
    <t>9950000000</t>
  </si>
  <si>
    <t>Непрограммная деятельность Уполномоченного по правам человека в Мурманской области</t>
  </si>
  <si>
    <t>9960000000</t>
  </si>
  <si>
    <t>Непрограммная деятельность Избирательной комиссии Мурманской области</t>
  </si>
  <si>
    <t>9970000000</t>
  </si>
  <si>
    <t>Непрограммная деятельность Уполномоченного по защите прав предпринимателей в Мурманской области</t>
  </si>
  <si>
    <t>9980000000</t>
  </si>
  <si>
    <t>Непрограммная деятельность Контрольно-счетной палаты Мурманской области</t>
  </si>
  <si>
    <t>9990000000</t>
  </si>
  <si>
    <t>Иная непрограммная деятельность</t>
  </si>
  <si>
    <t>3510000000/1210000000 (в 2022)</t>
  </si>
  <si>
    <t>3520000000/1220000000 (в 2022)</t>
  </si>
  <si>
    <t>3530000000/1230000000 (в 2022)</t>
  </si>
  <si>
    <t>3540000000/1240000000 (в 2022)</t>
  </si>
  <si>
    <t>2022
(исполнение)</t>
  </si>
  <si>
    <t>2023
(оценка)</t>
  </si>
  <si>
    <t>2026
(Проект ЗМО)</t>
  </si>
  <si>
    <t>2720000000</t>
  </si>
  <si>
    <t>3500000000/1200000000</t>
  </si>
  <si>
    <t>Государственная программа "Развитие транспортной системы"</t>
  </si>
  <si>
    <t>1800000000</t>
  </si>
  <si>
    <t>Государственная программа "Формирование современной городской среды Мурманской области"</t>
  </si>
  <si>
    <t>1810000000</t>
  </si>
  <si>
    <t>Подпрограмма "Комплексное развитие городской среды"</t>
  </si>
  <si>
    <r>
      <t xml:space="preserve">Подпрограмма 5. "Создание условий для позиционирования Мурманской области как ключевой территории опережающего развития в Арктической зоне Российской Федерации и повышения информационной открытости исполнительных органов </t>
    </r>
    <r>
      <rPr>
        <sz val="10"/>
        <color rgb="FF000000"/>
        <rFont val="Times New Roman"/>
        <family val="1"/>
        <charset val="204"/>
      </rPr>
      <t>Мурманской области"</t>
    </r>
  </si>
  <si>
    <r>
      <t xml:space="preserve">Подпрограмма 2. "Цифровая трансформация форматов взаимодействия населения Мурманской области и исполнительных органов </t>
    </r>
    <r>
      <rPr>
        <sz val="10"/>
        <color rgb="FF000000"/>
        <rFont val="Times New Roman"/>
        <family val="1"/>
        <charset val="204"/>
      </rPr>
      <t>Мурманской области"</t>
    </r>
  </si>
  <si>
    <r>
      <t>Подпрограмма 4. "Обеспечение эффективности деятельности исполнительных органов</t>
    </r>
    <r>
      <rPr>
        <sz val="10"/>
        <color rgb="FF000000"/>
        <rFont val="Times New Roman"/>
        <family val="1"/>
        <charset val="204"/>
      </rPr>
      <t xml:space="preserve"> Мурманской области в сфере реализации государственной программы"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</si>
</sst>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 wrapText="1"/>
    </xf>
    <xf numFmtId="0" fontId="1" fillId="0" borderId="0"/>
    <xf numFmtId="4" fontId="6" fillId="3" borderId="3">
      <alignment horizontal="right" vertical="top" shrinkToFit="1"/>
    </xf>
    <xf numFmtId="49" fontId="7" fillId="0" borderId="4">
      <alignment horizontal="center" vertical="center" wrapText="1"/>
    </xf>
    <xf numFmtId="0" fontId="13" fillId="0" borderId="0"/>
  </cellStyleXfs>
  <cellXfs count="39">
    <xf numFmtId="0" fontId="0" fillId="0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wrapText="1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wrapText="1"/>
    </xf>
    <xf numFmtId="164" fontId="9" fillId="0" borderId="0" xfId="1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2" fillId="0" borderId="1" xfId="0" applyFont="1" applyFill="1" applyBorder="1" applyAlignment="1">
      <alignment horizontal="left" wrapText="1"/>
    </xf>
    <xf numFmtId="164" fontId="3" fillId="0" borderId="6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center" wrapText="1"/>
    </xf>
  </cellXfs>
  <cellStyles count="5">
    <cellStyle name="xl_bot_header" xfId="3"/>
    <cellStyle name="xl34" xfId="2"/>
    <cellStyle name="Обычный" xfId="0" builtinId="0"/>
    <cellStyle name="Обычный 2" xfId="1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1"/>
  <sheetViews>
    <sheetView tabSelected="1" zoomScaleNormal="100" workbookViewId="0">
      <selection activeCell="H103" sqref="B99:H103"/>
    </sheetView>
  </sheetViews>
  <sheetFormatPr defaultRowHeight="12.75" x14ac:dyDescent="0.2"/>
  <cols>
    <col min="1" max="1" width="18" style="24" customWidth="1"/>
    <col min="2" max="2" width="89.6640625" customWidth="1"/>
    <col min="3" max="6" width="19.5" customWidth="1"/>
    <col min="7" max="7" width="21" customWidth="1"/>
    <col min="8" max="8" width="10.1640625" customWidth="1"/>
  </cols>
  <sheetData>
    <row r="1" spans="1:12" ht="29.25" customHeight="1" x14ac:dyDescent="0.2">
      <c r="B1" s="36" t="s">
        <v>2</v>
      </c>
      <c r="C1" s="36"/>
      <c r="D1" s="36"/>
      <c r="E1" s="36"/>
      <c r="F1" s="36"/>
      <c r="G1" s="36"/>
    </row>
    <row r="2" spans="1:12" ht="15.75" x14ac:dyDescent="0.2">
      <c r="B2" s="37" t="s">
        <v>3</v>
      </c>
      <c r="C2" s="37"/>
      <c r="D2" s="37"/>
      <c r="E2" s="37"/>
      <c r="F2" s="37"/>
      <c r="G2" s="37"/>
    </row>
    <row r="3" spans="1:12" ht="31.5" customHeight="1" x14ac:dyDescent="0.2">
      <c r="A3" s="18" t="s">
        <v>46</v>
      </c>
      <c r="B3" s="19" t="s">
        <v>0</v>
      </c>
      <c r="C3" s="19" t="s">
        <v>178</v>
      </c>
      <c r="D3" s="19" t="s">
        <v>179</v>
      </c>
      <c r="E3" s="19" t="s">
        <v>149</v>
      </c>
      <c r="F3" s="19" t="s">
        <v>150</v>
      </c>
      <c r="G3" s="19" t="s">
        <v>180</v>
      </c>
      <c r="H3" s="1"/>
    </row>
    <row r="4" spans="1:12" ht="25.5" x14ac:dyDescent="0.2">
      <c r="A4" s="27" t="s">
        <v>182</v>
      </c>
      <c r="B4" s="23" t="s">
        <v>183</v>
      </c>
      <c r="C4" s="32">
        <f>SUM(C5:C9)</f>
        <v>8971.398430209998</v>
      </c>
      <c r="D4" s="35">
        <f>SUM(D5:D9)</f>
        <v>10610.80075755</v>
      </c>
      <c r="E4" s="35">
        <f t="shared" ref="E4:G4" si="0">SUM(E5:E9)</f>
        <v>15513.654110359999</v>
      </c>
      <c r="F4" s="35">
        <f t="shared" si="0"/>
        <v>8398.0796158899993</v>
      </c>
      <c r="G4" s="32">
        <f t="shared" si="0"/>
        <v>7427.2383027300011</v>
      </c>
    </row>
    <row r="5" spans="1:12" ht="32.25" customHeight="1" x14ac:dyDescent="0.2">
      <c r="A5" s="27" t="s">
        <v>174</v>
      </c>
      <c r="B5" s="21" t="s">
        <v>38</v>
      </c>
      <c r="C5" s="31">
        <v>4325.0241344399992</v>
      </c>
      <c r="D5" s="31">
        <v>7162.2592179900003</v>
      </c>
      <c r="E5" s="31">
        <v>10853.88519067</v>
      </c>
      <c r="F5" s="31">
        <v>5211.60126691</v>
      </c>
      <c r="G5" s="31">
        <v>4236.2150346800008</v>
      </c>
      <c r="H5" s="1"/>
    </row>
    <row r="6" spans="1:12" ht="31.5" customHeight="1" x14ac:dyDescent="0.2">
      <c r="A6" s="27" t="s">
        <v>175</v>
      </c>
      <c r="B6" s="21" t="s">
        <v>39</v>
      </c>
      <c r="C6" s="31">
        <v>4043.2649975499999</v>
      </c>
      <c r="D6" s="31">
        <v>2932.0633061499998</v>
      </c>
      <c r="E6" s="31">
        <v>4042.1820225499996</v>
      </c>
      <c r="F6" s="31">
        <v>2620.5753883900002</v>
      </c>
      <c r="G6" s="31">
        <v>2620.5753883900002</v>
      </c>
      <c r="H6" s="1"/>
    </row>
    <row r="7" spans="1:12" ht="33" customHeight="1" x14ac:dyDescent="0.2">
      <c r="A7" s="27" t="s">
        <v>176</v>
      </c>
      <c r="B7" s="21" t="s">
        <v>40</v>
      </c>
      <c r="C7" s="31">
        <v>143.3493422</v>
      </c>
      <c r="D7" s="31">
        <v>34.381397840000005</v>
      </c>
      <c r="E7" s="31">
        <v>108.71216801999999</v>
      </c>
      <c r="F7" s="31">
        <v>62.189549929999998</v>
      </c>
      <c r="G7" s="31">
        <v>70.634460000000004</v>
      </c>
      <c r="H7" s="1"/>
    </row>
    <row r="8" spans="1:12" ht="25.5" x14ac:dyDescent="0.2">
      <c r="A8" s="27" t="s">
        <v>177</v>
      </c>
      <c r="B8" s="21" t="s">
        <v>24</v>
      </c>
      <c r="C8" s="31">
        <v>446.91095601999996</v>
      </c>
      <c r="D8" s="31">
        <v>482.09683557</v>
      </c>
      <c r="E8" s="31">
        <v>508.87472912000004</v>
      </c>
      <c r="F8" s="31">
        <v>503.71341066000008</v>
      </c>
      <c r="G8" s="31">
        <v>499.81341966000002</v>
      </c>
      <c r="H8" s="1"/>
    </row>
    <row r="9" spans="1:12" x14ac:dyDescent="0.2">
      <c r="A9" s="27" t="s">
        <v>156</v>
      </c>
      <c r="B9" s="21" t="s">
        <v>157</v>
      </c>
      <c r="C9" s="31">
        <v>12.849</v>
      </c>
      <c r="D9" s="31">
        <v>0</v>
      </c>
      <c r="E9" s="31">
        <v>0</v>
      </c>
      <c r="F9" s="31">
        <v>0</v>
      </c>
      <c r="G9" s="31">
        <v>0</v>
      </c>
      <c r="H9" s="1"/>
    </row>
    <row r="10" spans="1:12" ht="31.5" customHeight="1" x14ac:dyDescent="0.2">
      <c r="A10" s="34" t="s">
        <v>184</v>
      </c>
      <c r="B10" s="33" t="s">
        <v>185</v>
      </c>
      <c r="C10" s="35">
        <f>C11</f>
        <v>3430.8060759999998</v>
      </c>
      <c r="D10" s="35">
        <f>D11</f>
        <v>0</v>
      </c>
      <c r="E10" s="35">
        <f t="shared" ref="E10:G10" si="1">E11</f>
        <v>0</v>
      </c>
      <c r="F10" s="35">
        <f t="shared" si="1"/>
        <v>0</v>
      </c>
      <c r="G10" s="32">
        <f t="shared" si="1"/>
        <v>0</v>
      </c>
      <c r="H10" s="1"/>
    </row>
    <row r="11" spans="1:12" ht="31.5" customHeight="1" x14ac:dyDescent="0.2">
      <c r="A11" s="27" t="s">
        <v>186</v>
      </c>
      <c r="B11" s="21" t="s">
        <v>187</v>
      </c>
      <c r="C11" s="31">
        <v>3430.8060759999998</v>
      </c>
      <c r="D11" s="31">
        <v>0</v>
      </c>
      <c r="E11" s="31">
        <v>0</v>
      </c>
      <c r="F11" s="31">
        <v>0</v>
      </c>
      <c r="G11" s="31">
        <v>0</v>
      </c>
      <c r="H11" s="1"/>
    </row>
    <row r="12" spans="1:12" s="3" customFormat="1" ht="21.75" customHeight="1" x14ac:dyDescent="0.2">
      <c r="A12" s="26" t="s">
        <v>47</v>
      </c>
      <c r="B12" s="20" t="s">
        <v>119</v>
      </c>
      <c r="C12" s="35">
        <f>SUM(C13:C19)</f>
        <v>20432.7850659</v>
      </c>
      <c r="D12" s="35">
        <f>SUM(D13:D19)</f>
        <v>19254.19512049</v>
      </c>
      <c r="E12" s="35">
        <f t="shared" ref="E12:G12" si="2">SUM(E13:E19)</f>
        <v>20866.233145869999</v>
      </c>
      <c r="F12" s="35">
        <f t="shared" si="2"/>
        <v>19044.731162299999</v>
      </c>
      <c r="G12" s="32">
        <f t="shared" si="2"/>
        <v>18503.493839990002</v>
      </c>
      <c r="H12" s="1"/>
      <c r="I12"/>
      <c r="J12"/>
      <c r="K12"/>
      <c r="L12"/>
    </row>
    <row r="13" spans="1:12" s="3" customFormat="1" ht="33" customHeight="1" x14ac:dyDescent="0.2">
      <c r="A13" s="27" t="s">
        <v>48</v>
      </c>
      <c r="B13" s="21" t="s">
        <v>16</v>
      </c>
      <c r="C13" s="31">
        <v>2573.2110862500003</v>
      </c>
      <c r="D13" s="31">
        <v>2693.7384229999998</v>
      </c>
      <c r="E13" s="31">
        <v>2848.3165869999998</v>
      </c>
      <c r="F13" s="31">
        <v>2760.9690440000004</v>
      </c>
      <c r="G13" s="31">
        <v>2786.682429</v>
      </c>
      <c r="H13" s="1"/>
      <c r="I13"/>
      <c r="J13"/>
      <c r="K13"/>
      <c r="L13"/>
    </row>
    <row r="14" spans="1:12" s="3" customFormat="1" ht="57" customHeight="1" x14ac:dyDescent="0.2">
      <c r="A14" s="27" t="s">
        <v>49</v>
      </c>
      <c r="B14" s="21" t="s">
        <v>17</v>
      </c>
      <c r="C14" s="31">
        <v>3192.2524264899994</v>
      </c>
      <c r="D14" s="31">
        <v>3399.6686198399998</v>
      </c>
      <c r="E14" s="31">
        <v>3687.7731868499995</v>
      </c>
      <c r="F14" s="31">
        <v>3401.9286373499999</v>
      </c>
      <c r="G14" s="31">
        <v>3509.5926438400002</v>
      </c>
      <c r="H14" s="1"/>
      <c r="I14"/>
      <c r="K14"/>
      <c r="L14"/>
    </row>
    <row r="15" spans="1:12" s="3" customFormat="1" ht="24" customHeight="1" x14ac:dyDescent="0.2">
      <c r="A15" s="27" t="s">
        <v>50</v>
      </c>
      <c r="B15" s="21" t="s">
        <v>18</v>
      </c>
      <c r="C15" s="31">
        <v>363.75833599999999</v>
      </c>
      <c r="D15" s="31">
        <v>414.48614500000002</v>
      </c>
      <c r="E15" s="31">
        <v>455.80015900000001</v>
      </c>
      <c r="F15" s="31">
        <v>459.45584000000002</v>
      </c>
      <c r="G15" s="31">
        <v>478.75866100000002</v>
      </c>
      <c r="H15" s="1"/>
      <c r="I15"/>
      <c r="J15"/>
      <c r="K15"/>
      <c r="L15"/>
    </row>
    <row r="16" spans="1:12" s="3" customFormat="1" ht="21.75" customHeight="1" x14ac:dyDescent="0.2">
      <c r="A16" s="27" t="s">
        <v>51</v>
      </c>
      <c r="B16" s="21" t="s">
        <v>19</v>
      </c>
      <c r="C16" s="31">
        <v>5057.7722277800003</v>
      </c>
      <c r="D16" s="31">
        <v>2658.4117541999999</v>
      </c>
      <c r="E16" s="31">
        <v>3428.6381008399994</v>
      </c>
      <c r="F16" s="31">
        <v>1376.6079773600002</v>
      </c>
      <c r="G16" s="31">
        <v>66.243005000000011</v>
      </c>
      <c r="H16" s="1"/>
      <c r="I16"/>
      <c r="J16"/>
      <c r="K16"/>
      <c r="L16"/>
    </row>
    <row r="17" spans="1:12" s="3" customFormat="1" ht="21.75" customHeight="1" x14ac:dyDescent="0.2">
      <c r="A17" s="27" t="s">
        <v>52</v>
      </c>
      <c r="B17" s="21" t="s">
        <v>20</v>
      </c>
      <c r="C17" s="31">
        <v>579.72645359000001</v>
      </c>
      <c r="D17" s="31">
        <v>686.59466627999996</v>
      </c>
      <c r="E17" s="31">
        <v>776.56762670000001</v>
      </c>
      <c r="F17" s="31">
        <v>766.29694811000002</v>
      </c>
      <c r="G17" s="31">
        <v>771.88395567000009</v>
      </c>
      <c r="H17" s="1"/>
      <c r="I17"/>
      <c r="J17"/>
      <c r="K17"/>
      <c r="L17"/>
    </row>
    <row r="18" spans="1:12" s="3" customFormat="1" ht="21.75" customHeight="1" x14ac:dyDescent="0.2">
      <c r="A18" s="27" t="s">
        <v>53</v>
      </c>
      <c r="B18" s="21" t="s">
        <v>21</v>
      </c>
      <c r="C18" s="31">
        <v>336.11008458000003</v>
      </c>
      <c r="D18" s="31">
        <v>359.37496055999998</v>
      </c>
      <c r="E18" s="31">
        <v>439.58782100000002</v>
      </c>
      <c r="F18" s="31">
        <v>449.55927100000002</v>
      </c>
      <c r="G18" s="31">
        <v>451.46930099999997</v>
      </c>
      <c r="H18" s="1"/>
      <c r="I18"/>
      <c r="J18"/>
      <c r="K18"/>
      <c r="L18"/>
    </row>
    <row r="19" spans="1:12" s="3" customFormat="1" ht="36.75" customHeight="1" x14ac:dyDescent="0.2">
      <c r="A19" s="27" t="s">
        <v>54</v>
      </c>
      <c r="B19" s="21" t="s">
        <v>22</v>
      </c>
      <c r="C19" s="31">
        <v>8329.9544512100001</v>
      </c>
      <c r="D19" s="31">
        <v>9041.920551610001</v>
      </c>
      <c r="E19" s="31">
        <v>9229.5496644799987</v>
      </c>
      <c r="F19" s="31">
        <v>9829.9134444800002</v>
      </c>
      <c r="G19" s="31">
        <v>10438.86384448</v>
      </c>
      <c r="H19" s="1"/>
      <c r="I19"/>
      <c r="J19"/>
      <c r="K19"/>
      <c r="L19"/>
    </row>
    <row r="20" spans="1:12" s="3" customFormat="1" ht="21.75" customHeight="1" x14ac:dyDescent="0.2">
      <c r="A20" s="26" t="s">
        <v>55</v>
      </c>
      <c r="B20" s="20" t="s">
        <v>120</v>
      </c>
      <c r="C20" s="35">
        <f>SUM(C21:C24)</f>
        <v>26005.409075100004</v>
      </c>
      <c r="D20" s="35">
        <f>SUM(D21:D24)</f>
        <v>26789.231737690003</v>
      </c>
      <c r="E20" s="35">
        <f t="shared" ref="E20:G20" si="3">SUM(E21:E24)</f>
        <v>31471.802789340003</v>
      </c>
      <c r="F20" s="35">
        <f t="shared" si="3"/>
        <v>31166.624036759997</v>
      </c>
      <c r="G20" s="32">
        <f t="shared" si="3"/>
        <v>29724.801438099999</v>
      </c>
      <c r="H20" s="1"/>
      <c r="I20"/>
      <c r="J20"/>
      <c r="K20"/>
      <c r="L20"/>
    </row>
    <row r="21" spans="1:12" s="3" customFormat="1" ht="21.75" customHeight="1" x14ac:dyDescent="0.2">
      <c r="A21" s="27" t="s">
        <v>56</v>
      </c>
      <c r="B21" s="21" t="s">
        <v>23</v>
      </c>
      <c r="C21" s="31">
        <v>2573.2436216100009</v>
      </c>
      <c r="D21" s="31">
        <v>2483.3629000000001</v>
      </c>
      <c r="E21" s="31">
        <v>2853.5082000000002</v>
      </c>
      <c r="F21" s="31">
        <v>2951.1835000000001</v>
      </c>
      <c r="G21" s="31">
        <v>3127.68</v>
      </c>
      <c r="H21" s="1"/>
      <c r="I21"/>
      <c r="J21"/>
      <c r="K21"/>
      <c r="L21"/>
    </row>
    <row r="22" spans="1:12" s="3" customFormat="1" ht="21.75" customHeight="1" x14ac:dyDescent="0.2">
      <c r="A22" s="27" t="s">
        <v>57</v>
      </c>
      <c r="B22" s="21" t="s">
        <v>135</v>
      </c>
      <c r="C22" s="31">
        <v>20781.734907820002</v>
      </c>
      <c r="D22" s="31">
        <v>22154.892794740004</v>
      </c>
      <c r="E22" s="31">
        <v>24440.455015010004</v>
      </c>
      <c r="F22" s="31">
        <v>24830.791936759997</v>
      </c>
      <c r="G22" s="31">
        <v>25012.592938099999</v>
      </c>
      <c r="H22" s="1"/>
      <c r="I22"/>
      <c r="J22"/>
      <c r="K22"/>
      <c r="L22"/>
    </row>
    <row r="23" spans="1:12" s="3" customFormat="1" ht="21.75" customHeight="1" x14ac:dyDescent="0.2">
      <c r="A23" s="27" t="s">
        <v>58</v>
      </c>
      <c r="B23" s="21" t="s">
        <v>136</v>
      </c>
      <c r="C23" s="31">
        <v>848.74847206000004</v>
      </c>
      <c r="D23" s="31">
        <v>1020.222476</v>
      </c>
      <c r="E23" s="31">
        <v>1402.7081975000001</v>
      </c>
      <c r="F23" s="31">
        <v>1155.1724999999999</v>
      </c>
      <c r="G23" s="31">
        <v>1121.0940000000001</v>
      </c>
      <c r="H23" s="1"/>
      <c r="I23"/>
      <c r="J23"/>
      <c r="K23"/>
      <c r="L23"/>
    </row>
    <row r="24" spans="1:12" s="3" customFormat="1" ht="21.75" customHeight="1" x14ac:dyDescent="0.2">
      <c r="A24" s="27" t="s">
        <v>59</v>
      </c>
      <c r="B24" s="21" t="s">
        <v>121</v>
      </c>
      <c r="C24" s="31">
        <v>1801.6820736099999</v>
      </c>
      <c r="D24" s="31">
        <v>1130.75356695</v>
      </c>
      <c r="E24" s="31">
        <v>2775.1313768300001</v>
      </c>
      <c r="F24" s="31">
        <v>2229.4761000000003</v>
      </c>
      <c r="G24" s="31">
        <v>463.43450000000001</v>
      </c>
      <c r="H24" s="1"/>
      <c r="I24"/>
      <c r="K24"/>
      <c r="L24"/>
    </row>
    <row r="25" spans="1:12" s="3" customFormat="1" ht="21.75" customHeight="1" x14ac:dyDescent="0.2">
      <c r="A25" s="26" t="s">
        <v>60</v>
      </c>
      <c r="B25" s="20" t="s">
        <v>4</v>
      </c>
      <c r="C25" s="35">
        <f>SUM(C26:C29)</f>
        <v>21242.78632711</v>
      </c>
      <c r="D25" s="35">
        <f>SUM(D26:D29)</f>
        <v>21443.336646809999</v>
      </c>
      <c r="E25" s="35">
        <f t="shared" ref="E25:G25" si="4">SUM(E26:E29)</f>
        <v>23118.407408800002</v>
      </c>
      <c r="F25" s="35">
        <f t="shared" si="4"/>
        <v>22917.14514511</v>
      </c>
      <c r="G25" s="32">
        <f t="shared" si="4"/>
        <v>25339.894333110002</v>
      </c>
      <c r="H25" s="1"/>
      <c r="I25"/>
      <c r="J25"/>
      <c r="K25"/>
      <c r="L25"/>
    </row>
    <row r="26" spans="1:12" s="3" customFormat="1" ht="40.5" customHeight="1" x14ac:dyDescent="0.2">
      <c r="A26" s="27" t="s">
        <v>61</v>
      </c>
      <c r="B26" s="21" t="s">
        <v>122</v>
      </c>
      <c r="C26" s="31">
        <v>3626.2621858299999</v>
      </c>
      <c r="D26" s="31">
        <v>3913.3471</v>
      </c>
      <c r="E26" s="31">
        <v>4562.2530999999999</v>
      </c>
      <c r="F26" s="31">
        <v>4186.4827999999998</v>
      </c>
      <c r="G26" s="31">
        <v>4272.0992999999999</v>
      </c>
      <c r="H26" s="1"/>
      <c r="I26"/>
      <c r="J26"/>
      <c r="K26"/>
      <c r="L26"/>
    </row>
    <row r="27" spans="1:12" s="3" customFormat="1" ht="33.75" customHeight="1" x14ac:dyDescent="0.2">
      <c r="A27" s="27" t="s">
        <v>62</v>
      </c>
      <c r="B27" s="21" t="s">
        <v>25</v>
      </c>
      <c r="C27" s="31">
        <v>15171.413577279998</v>
      </c>
      <c r="D27" s="31">
        <v>14538.578731599999</v>
      </c>
      <c r="E27" s="31">
        <v>15319.529678999999</v>
      </c>
      <c r="F27" s="31">
        <v>15539.471871</v>
      </c>
      <c r="G27" s="31">
        <v>17824.618576000001</v>
      </c>
      <c r="H27" s="1"/>
      <c r="I27"/>
      <c r="J27"/>
      <c r="K27"/>
      <c r="L27"/>
    </row>
    <row r="28" spans="1:12" s="3" customFormat="1" ht="53.25" customHeight="1" x14ac:dyDescent="0.2">
      <c r="A28" s="27" t="s">
        <v>63</v>
      </c>
      <c r="B28" s="21" t="s">
        <v>137</v>
      </c>
      <c r="C28" s="31">
        <v>1700.8306075700002</v>
      </c>
      <c r="D28" s="31">
        <v>2145.7594146400002</v>
      </c>
      <c r="E28" s="31">
        <v>2322.3297298000002</v>
      </c>
      <c r="F28" s="31">
        <v>2278.69937411</v>
      </c>
      <c r="G28" s="31">
        <v>2329.9874571100004</v>
      </c>
      <c r="H28" s="1"/>
      <c r="I28"/>
      <c r="J28"/>
      <c r="K28"/>
      <c r="L28"/>
    </row>
    <row r="29" spans="1:12" s="3" customFormat="1" ht="30.75" customHeight="1" x14ac:dyDescent="0.2">
      <c r="A29" s="27" t="s">
        <v>64</v>
      </c>
      <c r="B29" s="21" t="s">
        <v>24</v>
      </c>
      <c r="C29" s="31">
        <v>744.27995642999974</v>
      </c>
      <c r="D29" s="31">
        <v>845.65140057000008</v>
      </c>
      <c r="E29" s="31">
        <v>914.29489999999998</v>
      </c>
      <c r="F29" s="31">
        <v>912.49109999999996</v>
      </c>
      <c r="G29" s="31">
        <v>913.18899999999996</v>
      </c>
      <c r="H29" s="1"/>
      <c r="I29"/>
      <c r="J29"/>
      <c r="K29"/>
      <c r="L29"/>
    </row>
    <row r="30" spans="1:12" s="3" customFormat="1" ht="21.75" customHeight="1" x14ac:dyDescent="0.2">
      <c r="A30" s="26" t="s">
        <v>65</v>
      </c>
      <c r="B30" s="20" t="s">
        <v>5</v>
      </c>
      <c r="C30" s="35">
        <f>SUM(C31:C34)</f>
        <v>2714.1586783999996</v>
      </c>
      <c r="D30" s="35">
        <f>SUM(D31:D34)</f>
        <v>1959.8383655100001</v>
      </c>
      <c r="E30" s="35">
        <f t="shared" ref="E30:G30" si="5">SUM(E31:E34)</f>
        <v>3539.4277986500001</v>
      </c>
      <c r="F30" s="35">
        <f t="shared" si="5"/>
        <v>2142.0130627499998</v>
      </c>
      <c r="G30" s="32">
        <f t="shared" si="5"/>
        <v>1820.9905658099999</v>
      </c>
      <c r="H30" s="1"/>
      <c r="I30"/>
      <c r="J30"/>
      <c r="K30"/>
      <c r="L30"/>
    </row>
    <row r="31" spans="1:12" s="3" customFormat="1" ht="39" customHeight="1" x14ac:dyDescent="0.2">
      <c r="A31" s="27" t="s">
        <v>66</v>
      </c>
      <c r="B31" s="21" t="s">
        <v>151</v>
      </c>
      <c r="C31" s="31">
        <v>283.98893461</v>
      </c>
      <c r="D31" s="31">
        <v>246.24178763</v>
      </c>
      <c r="E31" s="31">
        <v>466.75659357999996</v>
      </c>
      <c r="F31" s="31">
        <v>247.55739857999998</v>
      </c>
      <c r="G31" s="31">
        <v>247.55739857999998</v>
      </c>
      <c r="H31" s="1"/>
      <c r="I31"/>
      <c r="J31"/>
      <c r="K31"/>
      <c r="L31"/>
    </row>
    <row r="32" spans="1:12" s="3" customFormat="1" ht="34.5" customHeight="1" x14ac:dyDescent="0.2">
      <c r="A32" s="27" t="s">
        <v>67</v>
      </c>
      <c r="B32" s="21" t="s">
        <v>138</v>
      </c>
      <c r="C32" s="31">
        <v>1213.88472843</v>
      </c>
      <c r="D32" s="31">
        <v>1095.5290101400001</v>
      </c>
      <c r="E32" s="31">
        <v>1408.7360954599999</v>
      </c>
      <c r="F32" s="31">
        <v>1129.7710183499998</v>
      </c>
      <c r="G32" s="31">
        <v>1085.02376675</v>
      </c>
      <c r="H32" s="1"/>
      <c r="I32"/>
      <c r="K32"/>
      <c r="L32"/>
    </row>
    <row r="33" spans="1:8" ht="19.5" customHeight="1" x14ac:dyDescent="0.2">
      <c r="A33" s="27" t="s">
        <v>68</v>
      </c>
      <c r="B33" s="21" t="s">
        <v>27</v>
      </c>
      <c r="C33" s="31">
        <v>1167.5562703999999</v>
      </c>
      <c r="D33" s="31">
        <v>563.27152464999995</v>
      </c>
      <c r="E33" s="31">
        <v>1606.9865137400002</v>
      </c>
      <c r="F33" s="31">
        <v>707.71010461000003</v>
      </c>
      <c r="G33" s="31">
        <v>431.39926610000003</v>
      </c>
      <c r="H33" s="1"/>
    </row>
    <row r="34" spans="1:8" ht="19.5" customHeight="1" x14ac:dyDescent="0.2">
      <c r="A34" s="27" t="s">
        <v>69</v>
      </c>
      <c r="B34" s="21" t="s">
        <v>24</v>
      </c>
      <c r="C34" s="31">
        <v>48.72874496</v>
      </c>
      <c r="D34" s="31">
        <v>54.796043090000005</v>
      </c>
      <c r="E34" s="31">
        <v>56.948595869999998</v>
      </c>
      <c r="F34" s="31">
        <v>56.974541210000005</v>
      </c>
      <c r="G34" s="31">
        <v>57.010134379999997</v>
      </c>
      <c r="H34" s="1"/>
    </row>
    <row r="35" spans="1:8" ht="28.5" customHeight="1" x14ac:dyDescent="0.2">
      <c r="A35" s="26" t="s">
        <v>70</v>
      </c>
      <c r="B35" s="20" t="s">
        <v>6</v>
      </c>
      <c r="C35" s="35">
        <f>SUM(C36:C39)</f>
        <v>3590.9132894200002</v>
      </c>
      <c r="D35" s="35">
        <f>SUM(D36:D39)</f>
        <v>2899.0005058900001</v>
      </c>
      <c r="E35" s="35">
        <f t="shared" ref="E35:G35" si="6">SUM(E36:E39)</f>
        <v>3431.8121219500003</v>
      </c>
      <c r="F35" s="35">
        <f t="shared" si="6"/>
        <v>1871.2942548899998</v>
      </c>
      <c r="G35" s="32">
        <f t="shared" si="6"/>
        <v>1923.9994048999997</v>
      </c>
      <c r="H35" s="1"/>
    </row>
    <row r="36" spans="1:8" ht="27.75" customHeight="1" x14ac:dyDescent="0.2">
      <c r="A36" s="27" t="s">
        <v>71</v>
      </c>
      <c r="B36" s="21" t="s">
        <v>28</v>
      </c>
      <c r="C36" s="31">
        <v>738.04560562000006</v>
      </c>
      <c r="D36" s="31">
        <v>459.85888122000006</v>
      </c>
      <c r="E36" s="31">
        <v>651.99534254000002</v>
      </c>
      <c r="F36" s="31">
        <v>357.91537368000002</v>
      </c>
      <c r="G36" s="31">
        <v>370.12310014999997</v>
      </c>
      <c r="H36" s="1"/>
    </row>
    <row r="37" spans="1:8" ht="19.5" customHeight="1" x14ac:dyDescent="0.2">
      <c r="A37" s="27" t="s">
        <v>72</v>
      </c>
      <c r="B37" s="21" t="s">
        <v>152</v>
      </c>
      <c r="C37" s="31">
        <v>532.87168096999994</v>
      </c>
      <c r="D37" s="31">
        <v>329.71799818</v>
      </c>
      <c r="E37" s="31">
        <v>347.42664000000002</v>
      </c>
      <c r="F37" s="31">
        <v>318.44188799999995</v>
      </c>
      <c r="G37" s="31">
        <v>337.18789600000002</v>
      </c>
      <c r="H37" s="1"/>
    </row>
    <row r="38" spans="1:8" ht="19.5" customHeight="1" x14ac:dyDescent="0.2">
      <c r="A38" s="27" t="s">
        <v>73</v>
      </c>
      <c r="B38" s="21" t="s">
        <v>153</v>
      </c>
      <c r="C38" s="31">
        <v>2066.0313882800001</v>
      </c>
      <c r="D38" s="31">
        <v>1834.4943956199998</v>
      </c>
      <c r="E38" s="31">
        <v>2124.9522473400002</v>
      </c>
      <c r="F38" s="31">
        <v>889.54872134000004</v>
      </c>
      <c r="G38" s="31">
        <v>911.18626787999995</v>
      </c>
      <c r="H38" s="1"/>
    </row>
    <row r="39" spans="1:8" ht="28.5" customHeight="1" x14ac:dyDescent="0.2">
      <c r="A39" s="27" t="s">
        <v>74</v>
      </c>
      <c r="B39" s="21" t="s">
        <v>24</v>
      </c>
      <c r="C39" s="31">
        <v>253.96461454999996</v>
      </c>
      <c r="D39" s="31">
        <v>274.92923087000003</v>
      </c>
      <c r="E39" s="31">
        <v>307.43789206999998</v>
      </c>
      <c r="F39" s="31">
        <v>305.38827186999998</v>
      </c>
      <c r="G39" s="31">
        <v>305.50214087000001</v>
      </c>
      <c r="H39" s="1"/>
    </row>
    <row r="40" spans="1:8" ht="19.5" customHeight="1" x14ac:dyDescent="0.2">
      <c r="A40" s="26" t="s">
        <v>75</v>
      </c>
      <c r="B40" s="20" t="s">
        <v>7</v>
      </c>
      <c r="C40" s="35">
        <f>SUM(C41:C43)</f>
        <v>994.07545071000027</v>
      </c>
      <c r="D40" s="35">
        <f>SUM(D41:D43)</f>
        <v>1287.686551</v>
      </c>
      <c r="E40" s="35">
        <f t="shared" ref="E40:G40" si="7">SUM(E41:E43)</f>
        <v>783.56967100000008</v>
      </c>
      <c r="F40" s="35">
        <f t="shared" si="7"/>
        <v>855.8238510000001</v>
      </c>
      <c r="G40" s="32">
        <f t="shared" si="7"/>
        <v>873.88983400000006</v>
      </c>
      <c r="H40" s="1"/>
    </row>
    <row r="41" spans="1:8" ht="27" customHeight="1" x14ac:dyDescent="0.2">
      <c r="A41" s="27" t="s">
        <v>76</v>
      </c>
      <c r="B41" s="21" t="s">
        <v>29</v>
      </c>
      <c r="C41" s="31">
        <v>991.75292215000024</v>
      </c>
      <c r="D41" s="31">
        <v>1284.92425</v>
      </c>
      <c r="E41" s="31">
        <v>780.00880000000006</v>
      </c>
      <c r="F41" s="31">
        <v>852.13480000000004</v>
      </c>
      <c r="G41" s="31">
        <v>872.07080000000008</v>
      </c>
      <c r="H41" s="1"/>
    </row>
    <row r="42" spans="1:8" ht="30.75" customHeight="1" x14ac:dyDescent="0.2">
      <c r="A42" s="27" t="s">
        <v>77</v>
      </c>
      <c r="B42" s="21" t="s">
        <v>30</v>
      </c>
      <c r="C42" s="31">
        <v>2.1633555599999998</v>
      </c>
      <c r="D42" s="31">
        <v>2.5623009999999997</v>
      </c>
      <c r="E42" s="31">
        <v>3.3458710000000003</v>
      </c>
      <c r="F42" s="31">
        <v>3.4740509999999998</v>
      </c>
      <c r="G42" s="31">
        <v>1.6040340000000002</v>
      </c>
      <c r="H42" s="1"/>
    </row>
    <row r="43" spans="1:8" ht="18.75" customHeight="1" x14ac:dyDescent="0.2">
      <c r="A43" s="27" t="s">
        <v>78</v>
      </c>
      <c r="B43" s="21" t="s">
        <v>139</v>
      </c>
      <c r="C43" s="31">
        <v>0.15917300000000001</v>
      </c>
      <c r="D43" s="31">
        <v>0.2</v>
      </c>
      <c r="E43" s="31">
        <v>0.215</v>
      </c>
      <c r="F43" s="31">
        <v>0.215</v>
      </c>
      <c r="G43" s="31">
        <v>0.215</v>
      </c>
      <c r="H43" s="1"/>
    </row>
    <row r="44" spans="1:8" ht="33" customHeight="1" x14ac:dyDescent="0.2">
      <c r="A44" s="26" t="s">
        <v>79</v>
      </c>
      <c r="B44" s="20" t="s">
        <v>8</v>
      </c>
      <c r="C44" s="35">
        <f>SUM(C45:C49)</f>
        <v>20592.715484170003</v>
      </c>
      <c r="D44" s="35">
        <f>SUM(D45:D49)</f>
        <v>15654.415589140001</v>
      </c>
      <c r="E44" s="35">
        <f t="shared" ref="E44:G44" si="8">SUM(E45:E49)</f>
        <v>15701.2457832</v>
      </c>
      <c r="F44" s="35">
        <f t="shared" si="8"/>
        <v>10834.25957593</v>
      </c>
      <c r="G44" s="32">
        <f t="shared" si="8"/>
        <v>8309.2667574199986</v>
      </c>
      <c r="H44" s="1"/>
    </row>
    <row r="45" spans="1:8" ht="26.25" customHeight="1" x14ac:dyDescent="0.2">
      <c r="A45" s="27" t="s">
        <v>80</v>
      </c>
      <c r="B45" s="21" t="s">
        <v>123</v>
      </c>
      <c r="C45" s="31">
        <v>4458.0911936599987</v>
      </c>
      <c r="D45" s="31">
        <v>2872.6041712900001</v>
      </c>
      <c r="E45" s="31">
        <v>3456.2761780300002</v>
      </c>
      <c r="F45" s="31">
        <v>2946.7154535699997</v>
      </c>
      <c r="G45" s="31">
        <v>605.19976971000006</v>
      </c>
      <c r="H45" s="1"/>
    </row>
    <row r="46" spans="1:8" ht="31.5" customHeight="1" x14ac:dyDescent="0.2">
      <c r="A46" s="27" t="s">
        <v>181</v>
      </c>
      <c r="B46" s="21" t="s">
        <v>124</v>
      </c>
      <c r="C46" s="31">
        <v>1606.2102750200002</v>
      </c>
      <c r="D46" s="31">
        <v>2122.2434946800004</v>
      </c>
      <c r="E46" s="31">
        <v>3084.73692957</v>
      </c>
      <c r="F46" s="31">
        <v>1833.7697510400003</v>
      </c>
      <c r="G46" s="31">
        <v>1886.3419195300003</v>
      </c>
      <c r="H46" s="1"/>
    </row>
    <row r="47" spans="1:8" ht="31.5" customHeight="1" x14ac:dyDescent="0.2">
      <c r="A47" s="27" t="s">
        <v>81</v>
      </c>
      <c r="B47" s="21" t="s">
        <v>140</v>
      </c>
      <c r="C47" s="31">
        <v>1078.45923726</v>
      </c>
      <c r="D47" s="31">
        <v>3474.2397117600003</v>
      </c>
      <c r="E47" s="31">
        <v>1703.7783430000002</v>
      </c>
      <c r="F47" s="31">
        <v>245.42869632</v>
      </c>
      <c r="G47" s="31">
        <v>0</v>
      </c>
      <c r="H47" s="1"/>
    </row>
    <row r="48" spans="1:8" ht="30.75" customHeight="1" x14ac:dyDescent="0.2">
      <c r="A48" s="27" t="s">
        <v>82</v>
      </c>
      <c r="B48" s="21" t="s">
        <v>125</v>
      </c>
      <c r="C48" s="31">
        <v>13322.816827310004</v>
      </c>
      <c r="D48" s="31">
        <v>7053.6488081199996</v>
      </c>
      <c r="E48" s="31">
        <v>7320.10526398</v>
      </c>
      <c r="F48" s="31">
        <v>5673.0157327999996</v>
      </c>
      <c r="G48" s="31">
        <v>5682.3951259799987</v>
      </c>
      <c r="H48" s="1"/>
    </row>
    <row r="49" spans="1:8" ht="42" customHeight="1" x14ac:dyDescent="0.2">
      <c r="A49" s="27" t="s">
        <v>131</v>
      </c>
      <c r="B49" s="21" t="s">
        <v>141</v>
      </c>
      <c r="C49" s="31">
        <v>127.13795092000001</v>
      </c>
      <c r="D49" s="31">
        <v>131.67940329000001</v>
      </c>
      <c r="E49" s="31">
        <v>136.34906862</v>
      </c>
      <c r="F49" s="31">
        <v>135.32994220000003</v>
      </c>
      <c r="G49" s="31">
        <v>135.32994220000003</v>
      </c>
      <c r="H49" s="1"/>
    </row>
    <row r="50" spans="1:8" ht="38.25" customHeight="1" x14ac:dyDescent="0.2">
      <c r="A50" s="26" t="s">
        <v>83</v>
      </c>
      <c r="B50" s="20" t="s">
        <v>9</v>
      </c>
      <c r="C50" s="35">
        <f>SUM(C51:C54)</f>
        <v>2320.5760282599995</v>
      </c>
      <c r="D50" s="35">
        <f>SUM(D51:D54)</f>
        <v>2342.3006260100001</v>
      </c>
      <c r="E50" s="35">
        <f t="shared" ref="E50:G50" si="9">SUM(E51:E54)</f>
        <v>2652.0935685700001</v>
      </c>
      <c r="F50" s="35">
        <f t="shared" si="9"/>
        <v>2605.5787444699995</v>
      </c>
      <c r="G50" s="32">
        <f t="shared" si="9"/>
        <v>2606.3310359899992</v>
      </c>
      <c r="H50" s="1"/>
    </row>
    <row r="51" spans="1:8" ht="38.25" customHeight="1" x14ac:dyDescent="0.2">
      <c r="A51" s="27" t="s">
        <v>84</v>
      </c>
      <c r="B51" s="21" t="s">
        <v>31</v>
      </c>
      <c r="C51" s="31">
        <v>50.980533549999997</v>
      </c>
      <c r="D51" s="31">
        <v>51.6844568</v>
      </c>
      <c r="E51" s="31">
        <v>60.952922479999991</v>
      </c>
      <c r="F51" s="31">
        <v>44.836507899999994</v>
      </c>
      <c r="G51" s="31">
        <v>44.836507899999994</v>
      </c>
      <c r="H51" s="1"/>
    </row>
    <row r="52" spans="1:8" ht="38.25" customHeight="1" x14ac:dyDescent="0.2">
      <c r="A52" s="27" t="s">
        <v>85</v>
      </c>
      <c r="B52" s="21" t="s">
        <v>154</v>
      </c>
      <c r="C52" s="31">
        <v>1833.0237453499999</v>
      </c>
      <c r="D52" s="31">
        <v>2120.14737586</v>
      </c>
      <c r="E52" s="31">
        <v>2445.0528794100001</v>
      </c>
      <c r="F52" s="31">
        <v>2454.1055695299997</v>
      </c>
      <c r="G52" s="31">
        <v>2454.8578610499994</v>
      </c>
      <c r="H52" s="1"/>
    </row>
    <row r="53" spans="1:8" ht="38.25" customHeight="1" x14ac:dyDescent="0.2">
      <c r="A53" s="27" t="s">
        <v>86</v>
      </c>
      <c r="B53" s="21" t="s">
        <v>155</v>
      </c>
      <c r="C53" s="31">
        <v>392.17747316999998</v>
      </c>
      <c r="D53" s="31">
        <v>71.485473310000003</v>
      </c>
      <c r="E53" s="31">
        <v>41.146953849999996</v>
      </c>
      <c r="F53" s="31">
        <v>6.9178542099999998</v>
      </c>
      <c r="G53" s="31">
        <v>6.9178542099999998</v>
      </c>
      <c r="H53" s="1"/>
    </row>
    <row r="54" spans="1:8" ht="29.25" customHeight="1" x14ac:dyDescent="0.2">
      <c r="A54" s="27" t="s">
        <v>87</v>
      </c>
      <c r="B54" s="21" t="s">
        <v>24</v>
      </c>
      <c r="C54" s="31">
        <v>44.394276189999999</v>
      </c>
      <c r="D54" s="31">
        <v>98.983320039999995</v>
      </c>
      <c r="E54" s="31">
        <v>104.94081283</v>
      </c>
      <c r="F54" s="31">
        <v>99.71881282999999</v>
      </c>
      <c r="G54" s="31">
        <v>99.71881282999999</v>
      </c>
      <c r="H54" s="1"/>
    </row>
    <row r="55" spans="1:8" ht="19.5" customHeight="1" x14ac:dyDescent="0.2">
      <c r="A55" s="26" t="s">
        <v>88</v>
      </c>
      <c r="B55" s="20" t="s">
        <v>10</v>
      </c>
      <c r="C55" s="35">
        <f>SUM(C56:C61)</f>
        <v>2402.9877468100003</v>
      </c>
      <c r="D55" s="35">
        <f>SUM(D56:D61)</f>
        <v>1720.0655739900001</v>
      </c>
      <c r="E55" s="35">
        <f t="shared" ref="E55:G55" si="10">SUM(E56:E61)</f>
        <v>1067.3969761799999</v>
      </c>
      <c r="F55" s="35">
        <f t="shared" si="10"/>
        <v>1078.5953413899999</v>
      </c>
      <c r="G55" s="32">
        <f t="shared" si="10"/>
        <v>874.7013145599999</v>
      </c>
      <c r="H55" s="1"/>
    </row>
    <row r="56" spans="1:8" ht="19.5" customHeight="1" x14ac:dyDescent="0.2">
      <c r="A56" s="27" t="s">
        <v>89</v>
      </c>
      <c r="B56" s="21" t="s">
        <v>32</v>
      </c>
      <c r="C56" s="31">
        <v>6.7643453999999998</v>
      </c>
      <c r="D56" s="31">
        <v>27.079409999999999</v>
      </c>
      <c r="E56" s="31">
        <v>52.326370840000003</v>
      </c>
      <c r="F56" s="31">
        <v>24.913589309999999</v>
      </c>
      <c r="G56" s="31">
        <v>24.913589309999999</v>
      </c>
      <c r="H56" s="1"/>
    </row>
    <row r="57" spans="1:8" ht="32.25" customHeight="1" x14ac:dyDescent="0.2">
      <c r="A57" s="27" t="s">
        <v>90</v>
      </c>
      <c r="B57" s="21" t="s">
        <v>33</v>
      </c>
      <c r="C57" s="31">
        <v>230.97709760999999</v>
      </c>
      <c r="D57" s="31">
        <v>279.80646152999998</v>
      </c>
      <c r="E57" s="31">
        <v>300.63787200999997</v>
      </c>
      <c r="F57" s="31">
        <v>274.04169278999996</v>
      </c>
      <c r="G57" s="31">
        <v>274.21520491999991</v>
      </c>
      <c r="H57" s="1"/>
    </row>
    <row r="58" spans="1:8" ht="19.5" customHeight="1" x14ac:dyDescent="0.2">
      <c r="A58" s="27" t="s">
        <v>91</v>
      </c>
      <c r="B58" s="21" t="s">
        <v>34</v>
      </c>
      <c r="C58" s="31">
        <v>35.615334969999999</v>
      </c>
      <c r="D58" s="31">
        <v>44.348853210000001</v>
      </c>
      <c r="E58" s="31">
        <v>56.064857910000001</v>
      </c>
      <c r="F58" s="31">
        <v>45.89040739</v>
      </c>
      <c r="G58" s="31">
        <v>45.89040739</v>
      </c>
      <c r="H58" s="1"/>
    </row>
    <row r="59" spans="1:8" ht="28.5" customHeight="1" x14ac:dyDescent="0.2">
      <c r="A59" s="27" t="s">
        <v>92</v>
      </c>
      <c r="B59" s="21" t="s">
        <v>24</v>
      </c>
      <c r="C59" s="31">
        <v>450.46358837999998</v>
      </c>
      <c r="D59" s="31">
        <v>485.37838664999998</v>
      </c>
      <c r="E59" s="31">
        <v>508.94180339999997</v>
      </c>
      <c r="F59" s="31">
        <v>497.98263386000002</v>
      </c>
      <c r="G59" s="31">
        <v>497.98729489999999</v>
      </c>
      <c r="H59" s="1"/>
    </row>
    <row r="60" spans="1:8" ht="19.5" customHeight="1" x14ac:dyDescent="0.2">
      <c r="A60" s="27" t="s">
        <v>93</v>
      </c>
      <c r="B60" s="21" t="s">
        <v>35</v>
      </c>
      <c r="C60" s="31">
        <v>1675.4212721700001</v>
      </c>
      <c r="D60" s="31">
        <v>872.55711259999998</v>
      </c>
      <c r="E60" s="31">
        <v>142.69540201999999</v>
      </c>
      <c r="F60" s="31">
        <v>229.25710000000001</v>
      </c>
      <c r="G60" s="31">
        <v>25.184900000000003</v>
      </c>
      <c r="H60" s="1"/>
    </row>
    <row r="61" spans="1:8" ht="32.25" customHeight="1" x14ac:dyDescent="0.2">
      <c r="A61" s="27" t="s">
        <v>94</v>
      </c>
      <c r="B61" s="21" t="s">
        <v>36</v>
      </c>
      <c r="C61" s="31">
        <v>3.7461082800000001</v>
      </c>
      <c r="D61" s="31">
        <v>10.895350000000001</v>
      </c>
      <c r="E61" s="31">
        <v>6.7306699999999999</v>
      </c>
      <c r="F61" s="31">
        <v>6.5099180400000005</v>
      </c>
      <c r="G61" s="31">
        <v>6.5099180400000005</v>
      </c>
      <c r="H61" s="1"/>
    </row>
    <row r="62" spans="1:8" ht="19.5" customHeight="1" x14ac:dyDescent="0.2">
      <c r="A62" s="26" t="s">
        <v>95</v>
      </c>
      <c r="B62" s="20" t="s">
        <v>11</v>
      </c>
      <c r="C62" s="35">
        <f>SUM(C63:C67)</f>
        <v>1263.2617982699999</v>
      </c>
      <c r="D62" s="35">
        <f>SUM(D63:D67)</f>
        <v>1260.94557113</v>
      </c>
      <c r="E62" s="35">
        <f t="shared" ref="E62:G62" si="11">SUM(E63:E67)</f>
        <v>1262.80538346</v>
      </c>
      <c r="F62" s="35">
        <f t="shared" si="11"/>
        <v>990.09497868000017</v>
      </c>
      <c r="G62" s="32">
        <f t="shared" si="11"/>
        <v>914.4448540300001</v>
      </c>
      <c r="H62" s="1"/>
    </row>
    <row r="63" spans="1:8" ht="32.25" customHeight="1" x14ac:dyDescent="0.2">
      <c r="A63" s="27" t="s">
        <v>96</v>
      </c>
      <c r="B63" s="21" t="s">
        <v>37</v>
      </c>
      <c r="C63" s="31">
        <v>945.03281902999993</v>
      </c>
      <c r="D63" s="31">
        <v>698.38520144000006</v>
      </c>
      <c r="E63" s="31">
        <v>814.84901969000009</v>
      </c>
      <c r="F63" s="31">
        <v>586.51367825</v>
      </c>
      <c r="G63" s="31">
        <v>600.1739263500001</v>
      </c>
      <c r="H63" s="1"/>
    </row>
    <row r="64" spans="1:8" ht="34.5" customHeight="1" x14ac:dyDescent="0.2">
      <c r="A64" s="27" t="s">
        <v>97</v>
      </c>
      <c r="B64" s="21" t="s">
        <v>126</v>
      </c>
      <c r="C64" s="31">
        <v>78.791899849999993</v>
      </c>
      <c r="D64" s="31">
        <v>73.083134889999997</v>
      </c>
      <c r="E64" s="31">
        <v>45.056951999999995</v>
      </c>
      <c r="F64" s="31">
        <v>15.107959999999999</v>
      </c>
      <c r="G64" s="31">
        <v>15.107959999999999</v>
      </c>
      <c r="H64" s="1"/>
    </row>
    <row r="65" spans="1:8" ht="33.75" customHeight="1" x14ac:dyDescent="0.2">
      <c r="A65" s="27" t="s">
        <v>98</v>
      </c>
      <c r="B65" s="21" t="s">
        <v>127</v>
      </c>
      <c r="C65" s="31">
        <v>194.77145087</v>
      </c>
      <c r="D65" s="31">
        <v>233.85057824</v>
      </c>
      <c r="E65" s="31">
        <v>237.56062439999999</v>
      </c>
      <c r="F65" s="31">
        <v>237.80493121000001</v>
      </c>
      <c r="G65" s="31">
        <v>238.07891030000002</v>
      </c>
      <c r="H65" s="1"/>
    </row>
    <row r="66" spans="1:8" ht="42.75" customHeight="1" x14ac:dyDescent="0.2">
      <c r="A66" s="27" t="s">
        <v>99</v>
      </c>
      <c r="B66" s="38" t="s">
        <v>190</v>
      </c>
      <c r="C66" s="31">
        <v>43.125628520000006</v>
      </c>
      <c r="D66" s="31">
        <v>46.178013370000002</v>
      </c>
      <c r="E66" s="31">
        <v>48.038787370000001</v>
      </c>
      <c r="F66" s="31">
        <v>48.038787370000001</v>
      </c>
      <c r="G66" s="31">
        <v>48.038787370000001</v>
      </c>
      <c r="H66" s="1"/>
    </row>
    <row r="67" spans="1:8" ht="30.75" customHeight="1" x14ac:dyDescent="0.2">
      <c r="A67" s="27" t="s">
        <v>100</v>
      </c>
      <c r="B67" s="21" t="s">
        <v>142</v>
      </c>
      <c r="C67" s="31">
        <v>1.54</v>
      </c>
      <c r="D67" s="31">
        <v>209.44864319000001</v>
      </c>
      <c r="E67" s="31">
        <v>117.3</v>
      </c>
      <c r="F67" s="31">
        <v>102.62962184999999</v>
      </c>
      <c r="G67" s="31">
        <v>13.045270009999999</v>
      </c>
      <c r="H67" s="1"/>
    </row>
    <row r="68" spans="1:8" ht="30.75" customHeight="1" x14ac:dyDescent="0.2">
      <c r="A68" s="26" t="s">
        <v>101</v>
      </c>
      <c r="B68" s="20" t="s">
        <v>12</v>
      </c>
      <c r="C68" s="35">
        <f>SUM(C69:C73)</f>
        <v>2429.2513760499996</v>
      </c>
      <c r="D68" s="35">
        <f>SUM(D69:D73)</f>
        <v>2403.1635364599997</v>
      </c>
      <c r="E68" s="35">
        <f t="shared" ref="E68:G68" si="12">SUM(E69:E73)</f>
        <v>886.62842045000002</v>
      </c>
      <c r="F68" s="35">
        <f t="shared" si="12"/>
        <v>526.58042518999991</v>
      </c>
      <c r="G68" s="32">
        <f t="shared" si="12"/>
        <v>526.53099184999996</v>
      </c>
      <c r="H68" s="1"/>
    </row>
    <row r="69" spans="1:8" ht="42" customHeight="1" x14ac:dyDescent="0.2">
      <c r="A69" s="27" t="s">
        <v>102</v>
      </c>
      <c r="B69" s="21" t="s">
        <v>143</v>
      </c>
      <c r="C69" s="31">
        <v>1457.51979676</v>
      </c>
      <c r="D69" s="31">
        <v>1837.40086047</v>
      </c>
      <c r="E69" s="31">
        <v>248.76688526999999</v>
      </c>
      <c r="F69" s="31">
        <v>111.79216448000001</v>
      </c>
      <c r="G69" s="31">
        <v>111.79216448000001</v>
      </c>
      <c r="H69" s="1"/>
    </row>
    <row r="70" spans="1:8" ht="29.25" customHeight="1" x14ac:dyDescent="0.2">
      <c r="A70" s="27" t="s">
        <v>103</v>
      </c>
      <c r="B70" s="21" t="s">
        <v>41</v>
      </c>
      <c r="C70" s="31">
        <v>231.53722253999999</v>
      </c>
      <c r="D70" s="31">
        <v>197.00781261000003</v>
      </c>
      <c r="E70" s="31">
        <v>226.78236767999999</v>
      </c>
      <c r="F70" s="31">
        <v>113.56999819999999</v>
      </c>
      <c r="G70" s="31">
        <v>113.63643685999999</v>
      </c>
      <c r="H70" s="1"/>
    </row>
    <row r="71" spans="1:8" ht="22.5" customHeight="1" x14ac:dyDescent="0.2">
      <c r="A71" s="27" t="s">
        <v>104</v>
      </c>
      <c r="B71" s="21" t="s">
        <v>144</v>
      </c>
      <c r="C71" s="31">
        <v>455.76469725000004</v>
      </c>
      <c r="D71" s="31">
        <v>60.569216169999997</v>
      </c>
      <c r="E71" s="31">
        <v>74.299471999999994</v>
      </c>
      <c r="F71" s="31">
        <v>26.699472</v>
      </c>
      <c r="G71" s="31">
        <v>26.699472</v>
      </c>
      <c r="H71" s="1"/>
    </row>
    <row r="72" spans="1:8" ht="27" customHeight="1" x14ac:dyDescent="0.2">
      <c r="A72" s="27" t="s">
        <v>105</v>
      </c>
      <c r="B72" s="21" t="s">
        <v>145</v>
      </c>
      <c r="C72" s="31">
        <v>4.1873100000000001</v>
      </c>
      <c r="D72" s="31">
        <v>15.472002120000001</v>
      </c>
      <c r="E72" s="31">
        <v>39.993710610000001</v>
      </c>
      <c r="F72" s="31">
        <v>1.9937106100000002</v>
      </c>
      <c r="G72" s="31">
        <v>1.9937106100000002</v>
      </c>
      <c r="H72" s="1"/>
    </row>
    <row r="73" spans="1:8" ht="30" customHeight="1" x14ac:dyDescent="0.2">
      <c r="A73" s="27" t="s">
        <v>132</v>
      </c>
      <c r="B73" s="21" t="s">
        <v>26</v>
      </c>
      <c r="C73" s="31">
        <v>280.24234950000005</v>
      </c>
      <c r="D73" s="31">
        <v>292.71364508999994</v>
      </c>
      <c r="E73" s="31">
        <v>296.78598488999995</v>
      </c>
      <c r="F73" s="31">
        <v>272.52507989999998</v>
      </c>
      <c r="G73" s="31">
        <v>272.40920789999996</v>
      </c>
      <c r="H73" s="1"/>
    </row>
    <row r="74" spans="1:8" ht="30.75" customHeight="1" x14ac:dyDescent="0.2">
      <c r="A74" s="26" t="s">
        <v>106</v>
      </c>
      <c r="B74" s="20" t="s">
        <v>13</v>
      </c>
      <c r="C74" s="35">
        <f>SUM(C75:C76)</f>
        <v>1505.8995427499999</v>
      </c>
      <c r="D74" s="35">
        <f>SUM(D75:D76)</f>
        <v>1908.1909783200003</v>
      </c>
      <c r="E74" s="35">
        <f t="shared" ref="E74:G74" si="13">SUM(E75:E76)</f>
        <v>1864.8987709300004</v>
      </c>
      <c r="F74" s="35">
        <f t="shared" si="13"/>
        <v>1724.54608065</v>
      </c>
      <c r="G74" s="32">
        <f t="shared" si="13"/>
        <v>1746.50588447</v>
      </c>
      <c r="H74" s="1"/>
    </row>
    <row r="75" spans="1:8" ht="28.5" customHeight="1" x14ac:dyDescent="0.2">
      <c r="A75" s="27" t="s">
        <v>107</v>
      </c>
      <c r="B75" s="21" t="s">
        <v>128</v>
      </c>
      <c r="C75" s="31">
        <v>992.29741124000009</v>
      </c>
      <c r="D75" s="31">
        <v>1167.8961783200002</v>
      </c>
      <c r="E75" s="31">
        <v>1229.4705745700003</v>
      </c>
      <c r="F75" s="31">
        <v>1064.6585527099999</v>
      </c>
      <c r="G75" s="31">
        <v>1065.36093056</v>
      </c>
      <c r="H75" s="1"/>
    </row>
    <row r="76" spans="1:8" ht="34.5" customHeight="1" x14ac:dyDescent="0.2">
      <c r="A76" s="27" t="s">
        <v>108</v>
      </c>
      <c r="B76" s="38" t="s">
        <v>189</v>
      </c>
      <c r="C76" s="31">
        <v>513.60213150999994</v>
      </c>
      <c r="D76" s="31">
        <v>740.29480000000001</v>
      </c>
      <c r="E76" s="31">
        <v>635.42819636000002</v>
      </c>
      <c r="F76" s="31">
        <v>659.88752794000004</v>
      </c>
      <c r="G76" s="31">
        <v>681.14495390999991</v>
      </c>
      <c r="H76" s="1"/>
    </row>
    <row r="77" spans="1:8" ht="26.25" customHeight="1" x14ac:dyDescent="0.2">
      <c r="A77" s="26" t="s">
        <v>109</v>
      </c>
      <c r="B77" s="20" t="s">
        <v>14</v>
      </c>
      <c r="C77" s="35">
        <f>SUM(C78:C81)</f>
        <v>8614.9607932899999</v>
      </c>
      <c r="D77" s="35">
        <f>SUM(D78:D81)</f>
        <v>9386.2421861200019</v>
      </c>
      <c r="E77" s="35">
        <f t="shared" ref="E77:G77" si="14">SUM(E78:E81)</f>
        <v>10709.335090399998</v>
      </c>
      <c r="F77" s="35">
        <f t="shared" si="14"/>
        <v>10790.643569330001</v>
      </c>
      <c r="G77" s="32">
        <f t="shared" si="14"/>
        <v>11110.49661833</v>
      </c>
      <c r="H77" s="1"/>
    </row>
    <row r="78" spans="1:8" ht="35.25" customHeight="1" x14ac:dyDescent="0.2">
      <c r="A78" s="27" t="s">
        <v>110</v>
      </c>
      <c r="B78" s="21" t="s">
        <v>42</v>
      </c>
      <c r="C78" s="31">
        <v>162.75832625999999</v>
      </c>
      <c r="D78" s="31">
        <v>543.39606171000003</v>
      </c>
      <c r="E78" s="31">
        <v>1322.1318936499999</v>
      </c>
      <c r="F78" s="31">
        <v>1268.0668015799999</v>
      </c>
      <c r="G78" s="31">
        <v>1260.88530158</v>
      </c>
      <c r="H78" s="1"/>
    </row>
    <row r="79" spans="1:8" ht="41.25" customHeight="1" x14ac:dyDescent="0.2">
      <c r="A79" s="27" t="s">
        <v>111</v>
      </c>
      <c r="B79" s="21" t="s">
        <v>43</v>
      </c>
      <c r="C79" s="31">
        <v>8309.7551939999994</v>
      </c>
      <c r="D79" s="31">
        <v>8686.8011490000008</v>
      </c>
      <c r="E79" s="31">
        <v>9233.8856309999992</v>
      </c>
      <c r="F79" s="31">
        <v>9370.0672020000002</v>
      </c>
      <c r="G79" s="31">
        <v>9697.1017510000001</v>
      </c>
      <c r="H79" s="1"/>
    </row>
    <row r="80" spans="1:8" ht="39.75" customHeight="1" x14ac:dyDescent="0.2">
      <c r="A80" s="27" t="s">
        <v>112</v>
      </c>
      <c r="B80" s="21" t="s">
        <v>129</v>
      </c>
      <c r="C80" s="31">
        <v>35.580720910000004</v>
      </c>
      <c r="D80" s="31">
        <v>38.058478130000005</v>
      </c>
      <c r="E80" s="31">
        <v>39.624123229999995</v>
      </c>
      <c r="F80" s="31">
        <v>39.474123229999996</v>
      </c>
      <c r="G80" s="31">
        <v>39.474123229999996</v>
      </c>
      <c r="H80" s="1"/>
    </row>
    <row r="81" spans="1:8" ht="32.25" customHeight="1" x14ac:dyDescent="0.2">
      <c r="A81" s="27" t="s">
        <v>113</v>
      </c>
      <c r="B81" s="21" t="s">
        <v>146</v>
      </c>
      <c r="C81" s="31">
        <v>106.86655212000001</v>
      </c>
      <c r="D81" s="31">
        <v>117.98649728000001</v>
      </c>
      <c r="E81" s="31">
        <v>113.69344252</v>
      </c>
      <c r="F81" s="31">
        <v>113.03544252000002</v>
      </c>
      <c r="G81" s="31">
        <v>113.03544252000002</v>
      </c>
      <c r="H81" s="1"/>
    </row>
    <row r="82" spans="1:8" ht="42.75" customHeight="1" x14ac:dyDescent="0.2">
      <c r="A82" s="26" t="s">
        <v>114</v>
      </c>
      <c r="B82" s="20" t="s">
        <v>15</v>
      </c>
      <c r="C82" s="35">
        <f>SUM(C83:C87)</f>
        <v>2983.04269909</v>
      </c>
      <c r="D82" s="35">
        <f>SUM(D83:D87)</f>
        <v>2868.0882366599999</v>
      </c>
      <c r="E82" s="35">
        <f t="shared" ref="E82:G82" si="15">SUM(E83:E87)</f>
        <v>3730.8715825899994</v>
      </c>
      <c r="F82" s="35">
        <f t="shared" si="15"/>
        <v>2753.64112325</v>
      </c>
      <c r="G82" s="32">
        <f t="shared" si="15"/>
        <v>2753.0403902499997</v>
      </c>
      <c r="H82" s="1"/>
    </row>
    <row r="83" spans="1:8" ht="30.75" customHeight="1" x14ac:dyDescent="0.2">
      <c r="A83" s="27" t="s">
        <v>115</v>
      </c>
      <c r="B83" s="21" t="s">
        <v>44</v>
      </c>
      <c r="C83" s="31">
        <v>1435.4873139899996</v>
      </c>
      <c r="D83" s="31">
        <v>1343.37812687</v>
      </c>
      <c r="E83" s="31">
        <v>1636.6630937799998</v>
      </c>
      <c r="F83" s="31">
        <v>1296.2484544399999</v>
      </c>
      <c r="G83" s="31">
        <v>1299.4462467499998</v>
      </c>
      <c r="H83" s="1"/>
    </row>
    <row r="84" spans="1:8" ht="27.75" customHeight="1" x14ac:dyDescent="0.2">
      <c r="A84" s="27" t="s">
        <v>116</v>
      </c>
      <c r="B84" s="21" t="s">
        <v>45</v>
      </c>
      <c r="C84" s="31">
        <v>294.01896548000002</v>
      </c>
      <c r="D84" s="31">
        <v>361.34794140000002</v>
      </c>
      <c r="E84" s="31">
        <v>382.77288900000002</v>
      </c>
      <c r="F84" s="31">
        <v>362.67092400000001</v>
      </c>
      <c r="G84" s="31">
        <v>362.08277299999997</v>
      </c>
      <c r="H84" s="1"/>
    </row>
    <row r="85" spans="1:8" ht="42.75" customHeight="1" x14ac:dyDescent="0.2">
      <c r="A85" s="27" t="s">
        <v>117</v>
      </c>
      <c r="B85" s="21" t="s">
        <v>147</v>
      </c>
      <c r="C85" s="31">
        <v>465.99880892999994</v>
      </c>
      <c r="D85" s="31">
        <v>387.89892054999984</v>
      </c>
      <c r="E85" s="31">
        <v>731.33106900000007</v>
      </c>
      <c r="F85" s="31">
        <v>325.69799103000003</v>
      </c>
      <c r="G85" s="31">
        <v>318.68927128000007</v>
      </c>
      <c r="H85" s="1"/>
    </row>
    <row r="86" spans="1:8" ht="33" customHeight="1" x14ac:dyDescent="0.2">
      <c r="A86" s="27" t="s">
        <v>118</v>
      </c>
      <c r="B86" s="21" t="s">
        <v>130</v>
      </c>
      <c r="C86" s="31">
        <v>497.08409397000003</v>
      </c>
      <c r="D86" s="31">
        <v>479.09007430999998</v>
      </c>
      <c r="E86" s="31">
        <v>626.59470513999997</v>
      </c>
      <c r="F86" s="31">
        <v>494.75441973</v>
      </c>
      <c r="G86" s="31">
        <v>495.46272138</v>
      </c>
      <c r="H86" s="1"/>
    </row>
    <row r="87" spans="1:8" ht="61.5" customHeight="1" x14ac:dyDescent="0.2">
      <c r="A87" s="27" t="s">
        <v>133</v>
      </c>
      <c r="B87" s="38" t="s">
        <v>188</v>
      </c>
      <c r="C87" s="31">
        <v>290.45351672000004</v>
      </c>
      <c r="D87" s="31">
        <v>296.37317352999997</v>
      </c>
      <c r="E87" s="31">
        <v>353.50982566999994</v>
      </c>
      <c r="F87" s="31">
        <v>274.26933405</v>
      </c>
      <c r="G87" s="31">
        <v>277.35937784000004</v>
      </c>
      <c r="H87" s="1"/>
    </row>
    <row r="88" spans="1:8" x14ac:dyDescent="0.2">
      <c r="A88" s="28" t="s">
        <v>134</v>
      </c>
      <c r="B88" s="20" t="s">
        <v>1</v>
      </c>
      <c r="C88" s="35">
        <f>SUM(C89:C96)</f>
        <v>1360.6061121900002</v>
      </c>
      <c r="D88" s="35">
        <f>SUM(D89:D96)</f>
        <v>4615.7003516800005</v>
      </c>
      <c r="E88" s="35">
        <f t="shared" ref="E88:G88" si="16">SUM(E89:E96)</f>
        <v>6191.1320482900001</v>
      </c>
      <c r="F88" s="35">
        <f t="shared" si="16"/>
        <v>1026.2942391500001</v>
      </c>
      <c r="G88" s="32">
        <f t="shared" si="16"/>
        <v>1021.21998475</v>
      </c>
      <c r="H88" s="1"/>
    </row>
    <row r="89" spans="1:8" x14ac:dyDescent="0.2">
      <c r="A89" s="29" t="s">
        <v>158</v>
      </c>
      <c r="B89" s="21" t="s">
        <v>159</v>
      </c>
      <c r="C89" s="31">
        <v>352.51355507</v>
      </c>
      <c r="D89" s="31">
        <v>408.73162587000002</v>
      </c>
      <c r="E89" s="31">
        <v>434.72719330000001</v>
      </c>
      <c r="F89" s="31">
        <v>434.18083630000001</v>
      </c>
      <c r="G89" s="31">
        <v>427.94118029999998</v>
      </c>
      <c r="H89" s="1"/>
    </row>
    <row r="90" spans="1:8" x14ac:dyDescent="0.2">
      <c r="A90" s="29" t="s">
        <v>160</v>
      </c>
      <c r="B90" s="21" t="s">
        <v>161</v>
      </c>
      <c r="C90" s="31">
        <v>59.414629210000001</v>
      </c>
      <c r="D90" s="31">
        <v>71.850952689999986</v>
      </c>
      <c r="E90" s="31">
        <v>74.432176379999987</v>
      </c>
      <c r="F90" s="31">
        <v>74.432176379999987</v>
      </c>
      <c r="G90" s="31">
        <v>74.432176379999987</v>
      </c>
      <c r="H90" s="1"/>
    </row>
    <row r="91" spans="1:8" ht="25.5" x14ac:dyDescent="0.2">
      <c r="A91" s="29" t="s">
        <v>162</v>
      </c>
      <c r="B91" s="21" t="s">
        <v>163</v>
      </c>
      <c r="C91" s="31">
        <v>3.2777835700000004</v>
      </c>
      <c r="D91" s="31">
        <v>3.4820143199999998</v>
      </c>
      <c r="E91" s="31">
        <v>3.64635116</v>
      </c>
      <c r="F91" s="31">
        <v>3.64635116</v>
      </c>
      <c r="G91" s="31">
        <v>3.64635116</v>
      </c>
      <c r="H91" s="1"/>
    </row>
    <row r="92" spans="1:8" ht="25.5" x14ac:dyDescent="0.2">
      <c r="A92" s="29" t="s">
        <v>164</v>
      </c>
      <c r="B92" s="21" t="s">
        <v>165</v>
      </c>
      <c r="C92" s="31">
        <v>10.55670941</v>
      </c>
      <c r="D92" s="31">
        <v>12.25426873</v>
      </c>
      <c r="E92" s="31">
        <v>12.153633870000002</v>
      </c>
      <c r="F92" s="31">
        <v>12.083533870000002</v>
      </c>
      <c r="G92" s="31">
        <v>12.083533870000002</v>
      </c>
      <c r="H92" s="1"/>
    </row>
    <row r="93" spans="1:8" x14ac:dyDescent="0.2">
      <c r="A93" s="29" t="s">
        <v>166</v>
      </c>
      <c r="B93" s="21" t="s">
        <v>167</v>
      </c>
      <c r="C93" s="31">
        <v>95.276846689999985</v>
      </c>
      <c r="D93" s="31">
        <v>120.48475153</v>
      </c>
      <c r="E93" s="31">
        <v>479.29621885</v>
      </c>
      <c r="F93" s="31">
        <v>121.84731747999999</v>
      </c>
      <c r="G93" s="31">
        <v>121.85411908</v>
      </c>
      <c r="H93" s="1"/>
    </row>
    <row r="94" spans="1:8" ht="25.5" x14ac:dyDescent="0.2">
      <c r="A94" s="29" t="s">
        <v>168</v>
      </c>
      <c r="B94" s="21" t="s">
        <v>169</v>
      </c>
      <c r="C94" s="31">
        <v>2.9979606400000001</v>
      </c>
      <c r="D94" s="31">
        <v>3.2834195199999998</v>
      </c>
      <c r="E94" s="31">
        <v>3.4396939</v>
      </c>
      <c r="F94" s="31">
        <v>3.4396939</v>
      </c>
      <c r="G94" s="31">
        <v>3.4396939</v>
      </c>
      <c r="H94" s="1"/>
    </row>
    <row r="95" spans="1:8" x14ac:dyDescent="0.2">
      <c r="A95" s="29" t="s">
        <v>170</v>
      </c>
      <c r="B95" s="21" t="s">
        <v>171</v>
      </c>
      <c r="C95" s="31">
        <v>60.125763630000002</v>
      </c>
      <c r="D95" s="31">
        <v>73.362689220000007</v>
      </c>
      <c r="E95" s="31">
        <v>79.546477830000001</v>
      </c>
      <c r="F95" s="31">
        <v>75.03043006</v>
      </c>
      <c r="G95" s="31">
        <v>75.03043006</v>
      </c>
      <c r="H95" s="1"/>
    </row>
    <row r="96" spans="1:8" x14ac:dyDescent="0.2">
      <c r="A96" s="29" t="s">
        <v>172</v>
      </c>
      <c r="B96" s="22" t="s">
        <v>173</v>
      </c>
      <c r="C96" s="31">
        <v>776.44286397000008</v>
      </c>
      <c r="D96" s="31">
        <v>3922.2506298000008</v>
      </c>
      <c r="E96" s="31">
        <v>5103.8903030000001</v>
      </c>
      <c r="F96" s="31">
        <v>301.63390000000004</v>
      </c>
      <c r="G96" s="31">
        <v>302.79250000000002</v>
      </c>
      <c r="H96" s="1"/>
    </row>
    <row r="97" spans="1:8" s="4" customFormat="1" x14ac:dyDescent="0.2">
      <c r="A97" s="30"/>
      <c r="B97" s="23" t="s">
        <v>148</v>
      </c>
      <c r="C97" s="32">
        <f>C4+C10+C12+C20+C25+C30+C35+C40+C44+C50+C55+C62+C68+C74+C77+C82+C88</f>
        <v>130855.63397373</v>
      </c>
      <c r="D97" s="35">
        <f>D4+D10+D12+D20+D25+D30+D35+D40+D44+D50+D55+D62+D68+D74+D77+D82+D88</f>
        <v>126403.20233444998</v>
      </c>
      <c r="E97" s="35">
        <f t="shared" ref="E97:G97" si="17">E4+E10+E12+E20+E25+E30+E35+E40+E44+E50+E55+E62+E68+E74+E77+E82+E88</f>
        <v>142791.31467003995</v>
      </c>
      <c r="F97" s="35">
        <f t="shared" si="17"/>
        <v>118725.94520673998</v>
      </c>
      <c r="G97" s="32">
        <f t="shared" si="17"/>
        <v>115476.84555029002</v>
      </c>
      <c r="H97" s="5"/>
    </row>
    <row r="98" spans="1:8" x14ac:dyDescent="0.2">
      <c r="H98" s="1"/>
    </row>
    <row r="99" spans="1:8" x14ac:dyDescent="0.2">
      <c r="A99" s="8"/>
      <c r="B99" s="8"/>
      <c r="C99" s="1"/>
      <c r="D99" s="1"/>
      <c r="E99" s="1"/>
      <c r="F99" s="1"/>
      <c r="G99" s="1"/>
      <c r="H99" s="1"/>
    </row>
    <row r="100" spans="1:8" ht="15.75" x14ac:dyDescent="0.2">
      <c r="A100" s="8"/>
      <c r="B100" s="8"/>
      <c r="C100" s="9"/>
      <c r="D100" s="9"/>
      <c r="E100" s="9"/>
      <c r="F100" s="9"/>
      <c r="G100" s="9"/>
      <c r="H100" s="1"/>
    </row>
    <row r="101" spans="1:8" ht="15.75" x14ac:dyDescent="0.2">
      <c r="A101" s="10"/>
      <c r="B101" s="10"/>
      <c r="C101" s="11"/>
      <c r="D101" s="11"/>
      <c r="E101" s="12"/>
      <c r="F101" s="12"/>
      <c r="G101" s="12"/>
      <c r="H101" s="1"/>
    </row>
    <row r="102" spans="1:8" ht="15.75" x14ac:dyDescent="0.2">
      <c r="A102" s="8"/>
      <c r="B102" s="8"/>
      <c r="C102" s="9"/>
      <c r="D102" s="9"/>
      <c r="E102" s="9"/>
      <c r="F102" s="9"/>
      <c r="G102" s="9"/>
      <c r="H102" s="1"/>
    </row>
    <row r="103" spans="1:8" ht="15.75" x14ac:dyDescent="0.2">
      <c r="A103" s="8"/>
      <c r="B103" s="8"/>
      <c r="C103" s="9"/>
      <c r="D103" s="9"/>
      <c r="E103" s="6"/>
      <c r="F103" s="6"/>
      <c r="G103" s="6"/>
      <c r="H103" s="1"/>
    </row>
    <row r="104" spans="1:8" ht="15.75" x14ac:dyDescent="0.2">
      <c r="A104" s="8"/>
      <c r="B104" s="8"/>
      <c r="C104" s="9"/>
      <c r="D104" s="9"/>
      <c r="E104" s="6"/>
      <c r="F104" s="6"/>
      <c r="G104" s="6"/>
      <c r="H104" s="1"/>
    </row>
    <row r="105" spans="1:8" ht="15.75" x14ac:dyDescent="0.2">
      <c r="A105" s="8"/>
      <c r="B105" s="8"/>
      <c r="C105" s="9"/>
      <c r="D105" s="9"/>
      <c r="E105" s="6"/>
      <c r="F105" s="6"/>
      <c r="G105" s="6"/>
      <c r="H105" s="1"/>
    </row>
    <row r="106" spans="1:8" ht="15.75" x14ac:dyDescent="0.2">
      <c r="A106" s="10"/>
      <c r="B106" s="10"/>
      <c r="C106" s="11"/>
      <c r="D106" s="11"/>
      <c r="E106" s="12"/>
      <c r="F106" s="12"/>
      <c r="G106" s="12"/>
      <c r="H106" s="1"/>
    </row>
    <row r="107" spans="1:8" ht="15.75" x14ac:dyDescent="0.2">
      <c r="A107" s="8"/>
      <c r="B107" s="8"/>
      <c r="C107" s="9"/>
      <c r="D107" s="9"/>
      <c r="E107" s="6"/>
      <c r="F107" s="6"/>
      <c r="G107" s="6"/>
      <c r="H107" s="1"/>
    </row>
    <row r="108" spans="1:8" ht="15.75" x14ac:dyDescent="0.2">
      <c r="A108" s="8"/>
      <c r="B108" s="8"/>
      <c r="C108" s="9"/>
      <c r="D108" s="9"/>
      <c r="E108" s="6"/>
      <c r="F108" s="6"/>
      <c r="G108" s="6"/>
      <c r="H108" s="1"/>
    </row>
    <row r="109" spans="1:8" ht="15.75" x14ac:dyDescent="0.2">
      <c r="A109" s="8"/>
      <c r="B109" s="8"/>
      <c r="C109" s="9"/>
      <c r="D109" s="9"/>
      <c r="E109" s="6"/>
      <c r="F109" s="6"/>
      <c r="G109" s="6"/>
      <c r="H109" s="1"/>
    </row>
    <row r="110" spans="1:8" ht="15.75" x14ac:dyDescent="0.2">
      <c r="A110" s="8"/>
      <c r="B110" s="8"/>
      <c r="C110" s="9"/>
      <c r="D110" s="9"/>
      <c r="E110" s="6"/>
      <c r="F110" s="6"/>
      <c r="G110" s="6"/>
      <c r="H110" s="1"/>
    </row>
    <row r="111" spans="1:8" ht="15.75" x14ac:dyDescent="0.2">
      <c r="A111" s="10"/>
      <c r="B111" s="10"/>
      <c r="C111" s="11"/>
      <c r="D111" s="11"/>
      <c r="E111" s="12"/>
      <c r="F111" s="12"/>
      <c r="G111" s="12"/>
      <c r="H111" s="1"/>
    </row>
    <row r="112" spans="1:8" ht="15.75" x14ac:dyDescent="0.2">
      <c r="A112" s="8"/>
      <c r="B112" s="8"/>
      <c r="C112" s="9"/>
      <c r="D112" s="9"/>
      <c r="E112" s="6"/>
      <c r="F112" s="6"/>
      <c r="G112" s="6"/>
      <c r="H112" s="1"/>
    </row>
    <row r="113" spans="1:8" ht="15.75" x14ac:dyDescent="0.2">
      <c r="A113" s="8"/>
      <c r="B113" s="8"/>
      <c r="C113" s="9"/>
      <c r="D113" s="9"/>
      <c r="E113" s="6"/>
      <c r="F113" s="6"/>
      <c r="G113" s="6"/>
      <c r="H113" s="1"/>
    </row>
    <row r="114" spans="1:8" ht="15.75" x14ac:dyDescent="0.2">
      <c r="A114" s="8"/>
      <c r="B114" s="8"/>
      <c r="C114" s="9"/>
      <c r="D114" s="9"/>
      <c r="E114" s="6"/>
      <c r="F114" s="6"/>
      <c r="G114" s="6"/>
      <c r="H114" s="1"/>
    </row>
    <row r="115" spans="1:8" ht="15.75" x14ac:dyDescent="0.2">
      <c r="A115" s="8"/>
      <c r="B115" s="8"/>
      <c r="C115" s="9"/>
      <c r="D115" s="9"/>
      <c r="E115" s="6"/>
      <c r="F115" s="6"/>
      <c r="G115" s="6"/>
      <c r="H115" s="1"/>
    </row>
    <row r="116" spans="1:8" ht="15.75" x14ac:dyDescent="0.2">
      <c r="A116" s="10"/>
      <c r="B116" s="10"/>
      <c r="C116" s="11"/>
      <c r="D116" s="11"/>
      <c r="E116" s="12"/>
      <c r="F116" s="12"/>
      <c r="G116" s="12"/>
      <c r="H116" s="1"/>
    </row>
    <row r="117" spans="1:8" ht="15.75" x14ac:dyDescent="0.2">
      <c r="A117" s="8"/>
      <c r="B117" s="8"/>
      <c r="C117" s="9"/>
      <c r="D117" s="9"/>
      <c r="E117" s="6"/>
      <c r="F117" s="6"/>
      <c r="G117" s="6"/>
      <c r="H117" s="1"/>
    </row>
    <row r="118" spans="1:8" ht="15.75" x14ac:dyDescent="0.2">
      <c r="A118" s="8"/>
      <c r="B118" s="8"/>
      <c r="C118" s="9"/>
      <c r="D118" s="9"/>
      <c r="E118" s="6"/>
      <c r="F118" s="6"/>
      <c r="G118" s="6"/>
      <c r="H118" s="1"/>
    </row>
    <row r="119" spans="1:8" ht="15.75" x14ac:dyDescent="0.2">
      <c r="A119" s="8"/>
      <c r="B119" s="8"/>
      <c r="C119" s="9"/>
      <c r="D119" s="9"/>
      <c r="E119" s="6"/>
      <c r="F119" s="6"/>
      <c r="G119" s="6"/>
      <c r="H119" s="1"/>
    </row>
    <row r="120" spans="1:8" ht="15.75" x14ac:dyDescent="0.2">
      <c r="A120" s="8"/>
      <c r="B120" s="8"/>
      <c r="C120" s="9"/>
      <c r="D120" s="9"/>
      <c r="E120" s="6"/>
      <c r="F120" s="6"/>
      <c r="G120" s="6"/>
      <c r="H120" s="1"/>
    </row>
    <row r="121" spans="1:8" ht="15.75" x14ac:dyDescent="0.2">
      <c r="A121" s="10"/>
      <c r="B121" s="10"/>
      <c r="C121" s="11"/>
      <c r="D121" s="11"/>
      <c r="E121" s="12"/>
      <c r="F121" s="12"/>
      <c r="G121" s="12"/>
      <c r="H121" s="1"/>
    </row>
    <row r="122" spans="1:8" ht="15.75" x14ac:dyDescent="0.2">
      <c r="A122" s="8"/>
      <c r="B122" s="8"/>
      <c r="C122" s="9"/>
      <c r="D122" s="9"/>
      <c r="E122" s="6"/>
      <c r="F122" s="6"/>
      <c r="G122" s="6"/>
      <c r="H122" s="1"/>
    </row>
    <row r="123" spans="1:8" ht="15.75" x14ac:dyDescent="0.2">
      <c r="A123" s="8"/>
      <c r="B123" s="8"/>
      <c r="C123" s="9"/>
      <c r="D123" s="9"/>
      <c r="E123" s="6"/>
      <c r="F123" s="6"/>
      <c r="G123" s="6"/>
      <c r="H123" s="1"/>
    </row>
    <row r="124" spans="1:8" ht="15.75" x14ac:dyDescent="0.2">
      <c r="A124" s="8"/>
      <c r="B124" s="8"/>
      <c r="C124" s="9"/>
      <c r="D124" s="9"/>
      <c r="E124" s="6"/>
      <c r="F124" s="6"/>
      <c r="G124" s="6"/>
      <c r="H124" s="1"/>
    </row>
    <row r="125" spans="1:8" ht="15.75" x14ac:dyDescent="0.2">
      <c r="A125" s="10"/>
      <c r="B125" s="10"/>
      <c r="C125" s="11"/>
      <c r="D125" s="11"/>
      <c r="E125" s="12"/>
      <c r="F125" s="12"/>
      <c r="G125" s="12"/>
      <c r="H125" s="1"/>
    </row>
    <row r="126" spans="1:8" ht="15.75" x14ac:dyDescent="0.2">
      <c r="A126" s="8"/>
      <c r="B126" s="8"/>
      <c r="C126" s="9"/>
      <c r="D126" s="9"/>
      <c r="E126" s="6"/>
      <c r="F126" s="6"/>
      <c r="G126" s="6"/>
      <c r="H126" s="1"/>
    </row>
    <row r="127" spans="1:8" ht="15.75" x14ac:dyDescent="0.2">
      <c r="A127" s="8"/>
      <c r="B127" s="8"/>
      <c r="C127" s="9"/>
      <c r="D127" s="9"/>
      <c r="E127" s="6"/>
      <c r="F127" s="6"/>
      <c r="G127" s="6"/>
      <c r="H127" s="1"/>
    </row>
    <row r="128" spans="1:8" ht="15.75" x14ac:dyDescent="0.2">
      <c r="A128" s="8"/>
      <c r="B128" s="8"/>
      <c r="C128" s="9"/>
      <c r="D128" s="9"/>
      <c r="E128" s="6"/>
      <c r="F128" s="6"/>
      <c r="G128" s="6"/>
      <c r="H128" s="1"/>
    </row>
    <row r="129" spans="1:8" ht="15.75" x14ac:dyDescent="0.2">
      <c r="A129" s="8"/>
      <c r="B129" s="8"/>
      <c r="C129" s="9"/>
      <c r="D129" s="9"/>
      <c r="E129" s="6"/>
      <c r="F129" s="6"/>
      <c r="G129" s="6"/>
      <c r="H129" s="1"/>
    </row>
    <row r="130" spans="1:8" ht="15.75" x14ac:dyDescent="0.2">
      <c r="A130" s="8"/>
      <c r="B130" s="8"/>
      <c r="C130" s="9"/>
      <c r="D130" s="9"/>
      <c r="E130" s="6"/>
      <c r="F130" s="6"/>
      <c r="G130" s="6"/>
      <c r="H130" s="1"/>
    </row>
    <row r="131" spans="1:8" ht="15.75" x14ac:dyDescent="0.2">
      <c r="A131" s="10"/>
      <c r="B131" s="10"/>
      <c r="C131" s="11"/>
      <c r="D131" s="11"/>
      <c r="E131" s="12"/>
      <c r="F131" s="12"/>
      <c r="G131" s="12"/>
      <c r="H131" s="1"/>
    </row>
    <row r="132" spans="1:8" ht="15.75" x14ac:dyDescent="0.2">
      <c r="A132" s="8"/>
      <c r="B132" s="8"/>
      <c r="C132" s="9"/>
      <c r="D132" s="9"/>
      <c r="E132" s="6"/>
      <c r="F132" s="6"/>
      <c r="G132" s="6"/>
      <c r="H132" s="1"/>
    </row>
    <row r="133" spans="1:8" ht="15.75" x14ac:dyDescent="0.2">
      <c r="A133" s="8"/>
      <c r="B133" s="8"/>
      <c r="C133" s="9"/>
      <c r="D133" s="9"/>
      <c r="E133" s="6"/>
      <c r="F133" s="6"/>
      <c r="G133" s="6"/>
      <c r="H133" s="1"/>
    </row>
    <row r="134" spans="1:8" ht="15.75" x14ac:dyDescent="0.2">
      <c r="A134" s="8"/>
      <c r="B134" s="8"/>
      <c r="C134" s="9"/>
      <c r="D134" s="9"/>
      <c r="E134" s="6"/>
      <c r="F134" s="6"/>
      <c r="G134" s="6"/>
      <c r="H134" s="1"/>
    </row>
    <row r="135" spans="1:8" ht="15.75" x14ac:dyDescent="0.2">
      <c r="A135" s="8"/>
      <c r="B135" s="8"/>
      <c r="C135" s="9"/>
      <c r="D135" s="9"/>
      <c r="E135" s="6"/>
      <c r="F135" s="6"/>
      <c r="G135" s="6"/>
      <c r="H135" s="1"/>
    </row>
    <row r="136" spans="1:8" ht="15.75" x14ac:dyDescent="0.2">
      <c r="A136" s="10"/>
      <c r="B136" s="10"/>
      <c r="C136" s="11"/>
      <c r="D136" s="11"/>
      <c r="E136" s="12"/>
      <c r="F136" s="12"/>
      <c r="G136" s="12"/>
      <c r="H136" s="1"/>
    </row>
    <row r="137" spans="1:8" ht="15.75" x14ac:dyDescent="0.2">
      <c r="A137" s="8"/>
      <c r="B137" s="8"/>
      <c r="C137" s="9"/>
      <c r="D137" s="9"/>
      <c r="E137" s="6"/>
      <c r="F137" s="6"/>
      <c r="G137" s="6"/>
      <c r="H137" s="1"/>
    </row>
    <row r="138" spans="1:8" ht="15.75" x14ac:dyDescent="0.2">
      <c r="A138" s="8"/>
      <c r="B138" s="8"/>
      <c r="C138" s="9"/>
      <c r="D138" s="9"/>
      <c r="E138" s="6"/>
      <c r="F138" s="6"/>
      <c r="G138" s="6"/>
      <c r="H138" s="1"/>
    </row>
    <row r="139" spans="1:8" ht="15.75" x14ac:dyDescent="0.2">
      <c r="A139" s="8"/>
      <c r="B139" s="8"/>
      <c r="C139" s="9"/>
      <c r="D139" s="9"/>
      <c r="E139" s="6"/>
      <c r="F139" s="6"/>
      <c r="G139" s="6"/>
      <c r="H139" s="1"/>
    </row>
    <row r="140" spans="1:8" ht="15.75" x14ac:dyDescent="0.2">
      <c r="A140" s="8"/>
      <c r="B140" s="8"/>
      <c r="C140" s="9"/>
      <c r="D140" s="9"/>
      <c r="E140" s="6"/>
      <c r="F140" s="6"/>
      <c r="G140" s="6"/>
      <c r="H140" s="1"/>
    </row>
    <row r="141" spans="1:8" ht="15.75" x14ac:dyDescent="0.2">
      <c r="A141" s="8"/>
      <c r="B141" s="8"/>
      <c r="C141" s="9"/>
      <c r="D141" s="9"/>
      <c r="E141" s="6"/>
      <c r="F141" s="6"/>
      <c r="G141" s="6"/>
      <c r="H141" s="1"/>
    </row>
    <row r="142" spans="1:8" ht="15.75" x14ac:dyDescent="0.2">
      <c r="A142" s="8"/>
      <c r="B142" s="8"/>
      <c r="C142" s="9"/>
      <c r="D142" s="9"/>
      <c r="E142" s="6"/>
      <c r="F142" s="6"/>
      <c r="G142" s="6"/>
      <c r="H142" s="1"/>
    </row>
    <row r="143" spans="1:8" ht="15.75" x14ac:dyDescent="0.2">
      <c r="A143" s="10"/>
      <c r="B143" s="10"/>
      <c r="C143" s="11"/>
      <c r="D143" s="11"/>
      <c r="E143" s="12"/>
      <c r="F143" s="12"/>
      <c r="G143" s="12"/>
      <c r="H143" s="1"/>
    </row>
    <row r="144" spans="1:8" ht="15.75" x14ac:dyDescent="0.2">
      <c r="A144" s="8"/>
      <c r="B144" s="8"/>
      <c r="C144" s="9"/>
      <c r="D144" s="9"/>
      <c r="E144" s="6"/>
      <c r="F144" s="6"/>
      <c r="G144" s="6"/>
      <c r="H144" s="1"/>
    </row>
    <row r="145" spans="1:8" ht="15.75" x14ac:dyDescent="0.2">
      <c r="A145" s="8"/>
      <c r="B145" s="8"/>
      <c r="C145" s="9"/>
      <c r="D145" s="9"/>
      <c r="E145" s="6"/>
      <c r="F145" s="6"/>
      <c r="G145" s="6"/>
      <c r="H145" s="1"/>
    </row>
    <row r="146" spans="1:8" ht="15.75" x14ac:dyDescent="0.2">
      <c r="A146" s="8"/>
      <c r="B146" s="8"/>
      <c r="C146" s="9"/>
      <c r="D146" s="9"/>
      <c r="E146" s="6"/>
      <c r="F146" s="6"/>
      <c r="G146" s="6"/>
      <c r="H146" s="1"/>
    </row>
    <row r="147" spans="1:8" ht="15.75" x14ac:dyDescent="0.2">
      <c r="A147" s="8"/>
      <c r="B147" s="8"/>
      <c r="C147" s="9"/>
      <c r="D147" s="9"/>
      <c r="E147" s="6"/>
      <c r="F147" s="6"/>
      <c r="G147" s="6"/>
      <c r="H147" s="1"/>
    </row>
    <row r="148" spans="1:8" ht="15.75" x14ac:dyDescent="0.2">
      <c r="A148" s="8"/>
      <c r="B148" s="8"/>
      <c r="C148" s="9"/>
      <c r="D148" s="9"/>
      <c r="E148" s="6"/>
      <c r="F148" s="6"/>
      <c r="G148" s="6"/>
      <c r="H148" s="1"/>
    </row>
    <row r="149" spans="1:8" ht="15.75" x14ac:dyDescent="0.2">
      <c r="A149" s="10"/>
      <c r="B149" s="10"/>
      <c r="C149" s="11"/>
      <c r="D149" s="11"/>
      <c r="E149" s="12"/>
      <c r="F149" s="12"/>
      <c r="G149" s="12"/>
      <c r="H149" s="1"/>
    </row>
    <row r="150" spans="1:8" ht="15.75" x14ac:dyDescent="0.2">
      <c r="A150" s="8"/>
      <c r="B150" s="8"/>
      <c r="C150" s="9"/>
      <c r="D150" s="9"/>
      <c r="E150" s="6"/>
      <c r="F150" s="6"/>
      <c r="G150" s="6"/>
      <c r="H150" s="1"/>
    </row>
    <row r="151" spans="1:8" ht="15.75" x14ac:dyDescent="0.2">
      <c r="A151" s="8"/>
      <c r="B151" s="8"/>
      <c r="C151" s="9"/>
      <c r="D151" s="9"/>
      <c r="E151" s="6"/>
      <c r="F151" s="6"/>
      <c r="G151" s="6"/>
      <c r="H151" s="1"/>
    </row>
    <row r="152" spans="1:8" ht="15.75" x14ac:dyDescent="0.2">
      <c r="A152" s="8"/>
      <c r="B152" s="8"/>
      <c r="C152" s="9"/>
      <c r="D152" s="9"/>
      <c r="E152" s="6"/>
      <c r="F152" s="6"/>
      <c r="G152" s="6"/>
      <c r="H152" s="1"/>
    </row>
    <row r="153" spans="1:8" ht="15.75" x14ac:dyDescent="0.2">
      <c r="A153" s="8"/>
      <c r="B153" s="8"/>
      <c r="C153" s="9"/>
      <c r="D153" s="9"/>
      <c r="E153" s="6"/>
      <c r="F153" s="6"/>
      <c r="G153" s="6"/>
      <c r="H153" s="1"/>
    </row>
    <row r="154" spans="1:8" ht="15.75" x14ac:dyDescent="0.2">
      <c r="A154" s="8"/>
      <c r="B154" s="8"/>
      <c r="C154" s="9"/>
      <c r="D154" s="9"/>
      <c r="E154" s="6"/>
      <c r="F154" s="6"/>
      <c r="G154" s="6"/>
      <c r="H154" s="1"/>
    </row>
    <row r="155" spans="1:8" ht="15.75" x14ac:dyDescent="0.2">
      <c r="A155" s="10"/>
      <c r="B155" s="10"/>
      <c r="C155" s="11"/>
      <c r="D155" s="11"/>
      <c r="E155" s="12"/>
      <c r="F155" s="12"/>
      <c r="G155" s="12"/>
      <c r="H155" s="1"/>
    </row>
    <row r="156" spans="1:8" ht="15.75" x14ac:dyDescent="0.2">
      <c r="A156" s="8"/>
      <c r="B156" s="8"/>
      <c r="C156" s="9"/>
      <c r="D156" s="9"/>
      <c r="E156" s="6"/>
      <c r="F156" s="6"/>
      <c r="G156" s="6"/>
      <c r="H156" s="1"/>
    </row>
    <row r="157" spans="1:8" ht="15.75" x14ac:dyDescent="0.2">
      <c r="A157" s="8"/>
      <c r="B157" s="8"/>
      <c r="C157" s="9"/>
      <c r="D157" s="9"/>
      <c r="E157" s="6"/>
      <c r="F157" s="6"/>
      <c r="G157" s="6"/>
      <c r="H157" s="1"/>
    </row>
    <row r="158" spans="1:8" ht="15.75" x14ac:dyDescent="0.2">
      <c r="A158" s="10"/>
      <c r="B158" s="10"/>
      <c r="C158" s="11"/>
      <c r="D158" s="11"/>
      <c r="E158" s="12"/>
      <c r="F158" s="12"/>
      <c r="G158" s="12"/>
      <c r="H158" s="1"/>
    </row>
    <row r="159" spans="1:8" ht="15.75" x14ac:dyDescent="0.2">
      <c r="A159" s="8"/>
      <c r="B159" s="8"/>
      <c r="C159" s="9"/>
      <c r="D159" s="9"/>
      <c r="E159" s="6"/>
      <c r="F159" s="6"/>
      <c r="G159" s="6"/>
      <c r="H159" s="1"/>
    </row>
    <row r="160" spans="1:8" ht="15.75" x14ac:dyDescent="0.2">
      <c r="A160" s="8"/>
      <c r="B160" s="8"/>
      <c r="C160" s="9"/>
      <c r="D160" s="9"/>
      <c r="E160" s="6"/>
      <c r="F160" s="6"/>
      <c r="G160" s="6"/>
      <c r="H160" s="1"/>
    </row>
    <row r="161" spans="1:8" ht="15.75" x14ac:dyDescent="0.2">
      <c r="A161" s="8"/>
      <c r="B161" s="8"/>
      <c r="C161" s="9"/>
      <c r="D161" s="9"/>
      <c r="E161" s="6"/>
      <c r="F161" s="6"/>
      <c r="G161" s="6"/>
      <c r="H161" s="1"/>
    </row>
    <row r="162" spans="1:8" ht="20.25" customHeight="1" x14ac:dyDescent="0.2">
      <c r="A162" s="8"/>
      <c r="B162" s="8"/>
      <c r="C162" s="9"/>
      <c r="D162" s="9"/>
      <c r="E162" s="6"/>
      <c r="F162" s="6"/>
      <c r="G162" s="6"/>
      <c r="H162" s="1"/>
    </row>
    <row r="163" spans="1:8" ht="26.25" customHeight="1" x14ac:dyDescent="0.2">
      <c r="A163" s="10"/>
      <c r="B163" s="13"/>
      <c r="C163" s="11"/>
      <c r="D163" s="11"/>
      <c r="E163" s="12"/>
      <c r="F163" s="12"/>
      <c r="G163" s="14"/>
      <c r="H163" s="1"/>
    </row>
    <row r="164" spans="1:8" ht="15.75" x14ac:dyDescent="0.2">
      <c r="A164" s="8"/>
      <c r="B164" s="15"/>
      <c r="C164" s="9"/>
      <c r="D164" s="9"/>
      <c r="E164" s="16"/>
      <c r="F164" s="16"/>
      <c r="G164" s="6"/>
      <c r="H164" s="1"/>
    </row>
    <row r="165" spans="1:8" ht="15.75" x14ac:dyDescent="0.2">
      <c r="A165" s="8"/>
      <c r="B165" s="7"/>
      <c r="C165" s="9"/>
      <c r="D165" s="9"/>
      <c r="E165" s="6"/>
      <c r="F165" s="6"/>
      <c r="G165" s="6"/>
      <c r="H165" s="1"/>
    </row>
    <row r="166" spans="1:8" ht="15.75" x14ac:dyDescent="0.2">
      <c r="A166" s="8"/>
      <c r="B166" s="7"/>
      <c r="C166" s="9"/>
      <c r="D166" s="9"/>
      <c r="E166" s="6"/>
      <c r="F166" s="6"/>
      <c r="G166" s="6"/>
      <c r="H166" s="1"/>
    </row>
    <row r="167" spans="1:8" ht="15.75" x14ac:dyDescent="0.2">
      <c r="A167" s="8"/>
      <c r="B167" s="7"/>
      <c r="C167" s="9"/>
      <c r="D167" s="9"/>
      <c r="E167" s="6"/>
      <c r="F167" s="6"/>
      <c r="G167" s="6"/>
      <c r="H167" s="1"/>
    </row>
    <row r="168" spans="1:8" ht="15.75" x14ac:dyDescent="0.2">
      <c r="A168" s="8"/>
      <c r="B168" s="7"/>
      <c r="C168" s="9"/>
      <c r="D168" s="9"/>
      <c r="E168" s="6"/>
      <c r="F168" s="6"/>
      <c r="G168" s="6"/>
      <c r="H168" s="1"/>
    </row>
    <row r="169" spans="1:8" ht="15.75" x14ac:dyDescent="0.2">
      <c r="A169" s="10"/>
      <c r="B169" s="4"/>
      <c r="C169" s="11"/>
      <c r="D169" s="11"/>
      <c r="E169" s="11"/>
      <c r="F169" s="11"/>
      <c r="G169" s="17"/>
      <c r="H169" s="1"/>
    </row>
    <row r="170" spans="1:8" ht="15.75" x14ac:dyDescent="0.2">
      <c r="A170" s="8"/>
      <c r="B170" s="7"/>
      <c r="C170" s="9"/>
      <c r="D170" s="9"/>
      <c r="E170" s="9"/>
      <c r="F170" s="9"/>
      <c r="G170" s="6"/>
      <c r="H170" s="1"/>
    </row>
    <row r="171" spans="1:8" ht="15.75" x14ac:dyDescent="0.2">
      <c r="A171" s="8"/>
      <c r="B171" s="7"/>
      <c r="C171" s="9"/>
      <c r="D171" s="9"/>
      <c r="E171" s="9"/>
      <c r="F171" s="9"/>
      <c r="G171" s="6"/>
      <c r="H171" s="1"/>
    </row>
    <row r="172" spans="1:8" ht="15.75" x14ac:dyDescent="0.2">
      <c r="A172" s="8"/>
      <c r="B172" s="7"/>
      <c r="C172" s="9"/>
      <c r="D172" s="9"/>
      <c r="E172" s="9"/>
      <c r="F172" s="9"/>
      <c r="G172" s="6"/>
      <c r="H172" s="1"/>
    </row>
    <row r="173" spans="1:8" ht="15.75" x14ac:dyDescent="0.2">
      <c r="A173" s="8"/>
      <c r="B173" s="7"/>
      <c r="C173" s="9"/>
      <c r="D173" s="9"/>
      <c r="E173" s="9"/>
      <c r="F173" s="9"/>
      <c r="G173" s="6"/>
      <c r="H173" s="1"/>
    </row>
    <row r="174" spans="1:8" ht="15.75" x14ac:dyDescent="0.2">
      <c r="A174" s="10"/>
      <c r="B174" s="4"/>
      <c r="C174" s="12"/>
      <c r="D174" s="12"/>
      <c r="E174" s="12"/>
      <c r="F174" s="12"/>
      <c r="G174" s="12"/>
      <c r="H174" s="1"/>
    </row>
    <row r="175" spans="1:8" ht="15.75" x14ac:dyDescent="0.2">
      <c r="A175" s="25"/>
      <c r="B175" s="4"/>
      <c r="C175" s="12"/>
      <c r="D175" s="12"/>
      <c r="E175" s="12"/>
      <c r="F175" s="12"/>
      <c r="G175" s="12"/>
    </row>
    <row r="176" spans="1:8" x14ac:dyDescent="0.2">
      <c r="H176" s="2"/>
    </row>
    <row r="192" spans="8:8" x14ac:dyDescent="0.2">
      <c r="H192" s="2"/>
    </row>
    <row r="193" spans="8:8" x14ac:dyDescent="0.2">
      <c r="H193" s="2"/>
    </row>
    <row r="208" spans="8:8" x14ac:dyDescent="0.2">
      <c r="H208" s="2"/>
    </row>
    <row r="210" spans="8:8" x14ac:dyDescent="0.2">
      <c r="H210" s="2"/>
    </row>
    <row r="213" spans="8:8" x14ac:dyDescent="0.2">
      <c r="H213" s="2"/>
    </row>
    <row r="221" spans="8:8" x14ac:dyDescent="0.2">
      <c r="H221" s="2"/>
    </row>
  </sheetData>
  <autoFilter ref="A3:G97"/>
  <mergeCells count="2">
    <mergeCell ref="B1:G1"/>
    <mergeCell ref="B2:G2"/>
  </mergeCells>
  <pageMargins left="0.59055118110236227" right="0.39370078740157483" top="0.39370078740157483" bottom="0.39370078740157483" header="0.31496062992125984" footer="0.31496062992125984"/>
  <pageSetup paperSize="9" scale="73" firstPageNumber="601" fitToHeight="15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2023-11-01T11:20:29Z</dcterms:modified>
</cp:coreProperties>
</file>