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Лист1!$A$5:$I$785</definedName>
  </definedNames>
  <calcPr calcId="145621"/>
</workbook>
</file>

<file path=xl/calcChain.xml><?xml version="1.0" encoding="utf-8"?>
<calcChain xmlns="http://schemas.openxmlformats.org/spreadsheetml/2006/main">
  <c r="E923" i="1" l="1"/>
  <c r="F923" i="1"/>
  <c r="G923" i="1"/>
  <c r="H923" i="1"/>
  <c r="I923" i="1"/>
  <c r="E179" i="1" l="1"/>
  <c r="E115" i="1"/>
  <c r="I73" i="1"/>
  <c r="H73" i="1"/>
  <c r="G73" i="1"/>
  <c r="E26" i="1"/>
  <c r="E25" i="1"/>
</calcChain>
</file>

<file path=xl/sharedStrings.xml><?xml version="1.0" encoding="utf-8"?>
<sst xmlns="http://schemas.openxmlformats.org/spreadsheetml/2006/main" count="3194" uniqueCount="1039">
  <si>
    <t>Сведения о планируемых на 2024 год и на плановый период 2025 и 2026 годов объемах оказания государственных услуг (работ) государственными  учреждениями Мурманской области, а также о планируемых объемах их финансового обеспечения</t>
  </si>
  <si>
    <t>№ п/п</t>
  </si>
  <si>
    <t>Наименование государственной услуги (работы)</t>
  </si>
  <si>
    <t>Наименование показателя</t>
  </si>
  <si>
    <t>Единица измерения</t>
  </si>
  <si>
    <t>2024
(Проект ЗМО)</t>
  </si>
  <si>
    <t>2025
(Проект ЗМО)</t>
  </si>
  <si>
    <t>2022
(исполнение)</t>
  </si>
  <si>
    <t>2023
(оценка)</t>
  </si>
  <si>
    <t>2026
(Проект ЗМО)</t>
  </si>
  <si>
    <t>1</t>
  </si>
  <si>
    <t>1.1.</t>
  </si>
  <si>
    <t>Ведение информационных ресурсов и баз данных</t>
  </si>
  <si>
    <t>Количество информационных ресурсов и баз данных</t>
  </si>
  <si>
    <t>Единица</t>
  </si>
  <si>
    <t>Объем средств на финансовое обеспечение оказания соответствующей государственной услуги (выполнения работы)</t>
  </si>
  <si>
    <t>тыс. руб.</t>
  </si>
  <si>
    <t>1.2.</t>
  </si>
  <si>
    <t xml:space="preserve">Высокотехнологичная медицинская помощь, не включенная в базовую программу обязательного медицинского страхования; Акушерство и гинекология; 2/акушерство и гинекология; Стационар.     </t>
  </si>
  <si>
    <t xml:space="preserve">Число пациентов </t>
  </si>
  <si>
    <t>Человек</t>
  </si>
  <si>
    <t>1.3.</t>
  </si>
  <si>
    <t xml:space="preserve">Высокотехнологичная медицинская помощь, не включенная в базовую программу обязательного медицинского страхования; Акушерство и гинекология; 5/акушерство и гинекология; Стационар.     </t>
  </si>
  <si>
    <t>1.4.</t>
  </si>
  <si>
    <t>Высокотехнологичная медицинская помощь, не включенная в базовую программу обязательного медицинского страхования; Нейрохирургия; 12/нейрохирургия; Стационар</t>
  </si>
  <si>
    <t>1.5.</t>
  </si>
  <si>
    <t>Высокотехнологичная медицинская помощь, не включенная в базовую программу обязательного медицинского страхования; Нейрохирургия; 14/нейрохирургия; Стационар</t>
  </si>
  <si>
    <t>1.6.</t>
  </si>
  <si>
    <t>Высокотехнологичная медицинская помощь, не включенная в базовую программу обязательного медицинского страхования; Онкология; 19/онкология; Стационар</t>
  </si>
  <si>
    <t>1.7.</t>
  </si>
  <si>
    <t>Высокотехнологичная медицинская помощь, не включенная в базовую программу обязательного медицинского страхования; Онкология; 20/онкология; Стационар</t>
  </si>
  <si>
    <t>1.8.</t>
  </si>
  <si>
    <t>Высокотехнологичная медицинская помощь, не включенная в базовую программу обязательного медицинского страхования; Онкология; 21/онкология; Стационар</t>
  </si>
  <si>
    <t>1.9.</t>
  </si>
  <si>
    <t>Высокотехнологичная медицинская помощь, не включенная в базовую программу обязательного медицинского страхования; Офтальмология; 39/офтальмология; Стационар</t>
  </si>
  <si>
    <t>1.10.</t>
  </si>
  <si>
    <t>Высокотехнологичная медицинская помощь, не включенная в базовую программу обязательного медицинского страхования; Офтальмология; 40/офтальмология; Стационар</t>
  </si>
  <si>
    <t>1.11.</t>
  </si>
  <si>
    <t>Высокотехнологичная медицинская помощь, не включенная в базовую программу обязательного медицинского страхования; Офтальмология; 41/офтальмология; Стационар</t>
  </si>
  <si>
    <t>1.12.</t>
  </si>
  <si>
    <t>Высокотехнологичная медицинская помощь, не включенная в базовую программу обязательного медицинского страхования; Офтальмология; 43/офтальмология; Стационар</t>
  </si>
  <si>
    <t>1.13.</t>
  </si>
  <si>
    <t>Высокотехнологичная медицинская помощь, не включенная в базовую программу обязательного медицинского страхования; Офтальмология; 44/офтальмология; Стационар</t>
  </si>
  <si>
    <t>1.14.</t>
  </si>
  <si>
    <t>Высокотехнологичная медицинская помощь, не включенная в базовую программу обязательного медицинского страхования; Сердечно-сосудистая хирургия; 48/сердечно-сосудистая хирургия; Стационар</t>
  </si>
  <si>
    <t>1.15.</t>
  </si>
  <si>
    <t>Высокотехнологичная медицинская помощь, не включенная в базовую программу обязательного медицинского страхования; Сердечно-сосудистая хирургия; 49/сердечно-сосудистая хирургия; Стационар</t>
  </si>
  <si>
    <t>1.16.</t>
  </si>
  <si>
    <t>Высокотехнологичная медицинская помощь, не включенная в базовую программу обязательного медицинского страхования; Сердечно-сосудистая хирургия; 50/сердечно-сосудистая хирургия; Стационар</t>
  </si>
  <si>
    <t>1.17.</t>
  </si>
  <si>
    <t>Высокотехнологичная медицинская помощь, не включенная в базовую программу обязательного медицинского страхования; Сердечно-сосудистая хирургия; 51/сердечно-сосудистая хирургия; Стационар</t>
  </si>
  <si>
    <t>1.18.</t>
  </si>
  <si>
    <t>Высокотехнологичная медицинская помощь, не включенная в базовую программу обязательного медицинского страхования; Сердечно-сосудистая хирургия; 52/сердечно-сосудистая хирургия; Стационар</t>
  </si>
  <si>
    <t>1.19.</t>
  </si>
  <si>
    <t>Высокотехнологичная медицинская помощь, не включенная в базовую программу обязательного медицинского страхования; Сердечно-сосудистая хирургия; 54/сердечно-сосудистая хирургия; Стационар</t>
  </si>
  <si>
    <t>1.20.</t>
  </si>
  <si>
    <t>Высокотехнологичная медицинская помощь, не включенная в базовую программу обязательного медицинского страхования; Сердечно-сосудистая хирургия; 55/сердечно-сосудистая хирургия; Стационар</t>
  </si>
  <si>
    <t>1.21.</t>
  </si>
  <si>
    <t>Высокотехнологичная медицинская помощь, не включенная в базовую программу обязательного медицинского страхования; Сердечно-сосудистая хирургия; 56/сердечно-сосудистая хирургия; Стационар</t>
  </si>
  <si>
    <t>1.22.</t>
  </si>
  <si>
    <t>Высокотехнологичная медицинская помощь, не включенная в базовую программу обязательного медицинского страхования; Сердечно-сосудистая хирургия; 57/сердечно-сосудистая хирургия; Стационар</t>
  </si>
  <si>
    <t>1.23.</t>
  </si>
  <si>
    <t>Высокотехнологичная медицинская помощь, не включенная в базовую программу обязательного медицинского страхования; Сердечно-сосудистая хирургия; 58/сердечно-сосудистая хирургия; Стационар</t>
  </si>
  <si>
    <t>1.24.</t>
  </si>
  <si>
    <t>Высокотехнологичная медицинская помощь, не включенная в базовую программу обязательного медицинского страхования; Сердечно-сосудистая хирургия; 60/сердечно-сосудистая хирургия; Стационар</t>
  </si>
  <si>
    <t>1.25.</t>
  </si>
  <si>
    <t>Высокотехнологичная медицинская помощь, не включенная в базовую программу обязательного медицинского страхования; Сердечно-сосудистая хирургия; 63/сердечно-сосудистая хирургия; Стационар</t>
  </si>
  <si>
    <t>1.26.</t>
  </si>
  <si>
    <t>Высокотехнологичная медицинская помощь, не включенная в базовую программу обязательного медицинского страхования; Торакальная хирургия; 64/торакальная хирургия; Стационар</t>
  </si>
  <si>
    <t>1.27.</t>
  </si>
  <si>
    <t>Высокотехнологичная медицинская помощь, не включенная в базовую программу обязательного медицинского страхования; Торакальная хирургия; 70/торакальная хирургия; Стационар</t>
  </si>
  <si>
    <t>1.28.</t>
  </si>
  <si>
    <t>Высокотехнологичная медицинская помощь, не включенная в базовую программу обязательного медицинского страхования; Травматология и ортопедия; 67/травматология и ортопедия; Стационар</t>
  </si>
  <si>
    <t>1.29.</t>
  </si>
  <si>
    <t>Высокотехнологичная медицинская помощь, не включенная в базовую программу обязательного медицинского страхования; Травматология и ортопедия; 70/травматология и ортопедия; Стационар</t>
  </si>
  <si>
    <t>1.30.</t>
  </si>
  <si>
    <t>Высокотехнологичная медицинская помощь, не включенная в базовую программу обязательного медицинского страхования; Травматология и ортопедия; 73/травматология и ортопедия; Стационар</t>
  </si>
  <si>
    <t>1.31.</t>
  </si>
  <si>
    <t>Высокотехнологичная медицинская помощь, не включенная в базовую программу обязательного медицинского страхования; Травматология и ортопедия; 76/травматология и ортопедия; Стационар</t>
  </si>
  <si>
    <t>1.32.</t>
  </si>
  <si>
    <t>Высокотехнологичная медицинская помощь, не включенная в базовую программу обязательного медицинского страхования; Травматология и ортопедия; 79/травматология и ортопедия; Стационар</t>
  </si>
  <si>
    <t>1.33.</t>
  </si>
  <si>
    <t>Высокотехнологичная медицинская помощь, не включенная в базовую программу обязательного медицинского страхования; Урология; 80/урология; Стационар</t>
  </si>
  <si>
    <t>1.34.</t>
  </si>
  <si>
    <t>Высокотехнологичная медицинская помощь, не включенная в базовую программу обязательного медицинского страхования; Урология; 87/урология; Стационар</t>
  </si>
  <si>
    <t>1.35.</t>
  </si>
  <si>
    <t>Высокотехнологичная медицинская помощь, не включенная в базовую программу обязательного медицинского страхования; Челюстно-лицевая хирургия; 83/челюстно-лицевая хирургия; Стационар</t>
  </si>
  <si>
    <t>1.36.</t>
  </si>
  <si>
    <t>Высокотехнологичная медицинская помощь, не включенная в базовую программу обязательного медицинского страхования; Челюстно-лицевая хирургия; 93/челюстно-лицевая хирургия; Стационар</t>
  </si>
  <si>
    <t>1.37.</t>
  </si>
  <si>
    <t>Высокотехнологичная медицинская помощь, не включенная в базовую программу обязательного медицинского страхования; Эндокринология; 85/эндокринология; Стационар</t>
  </si>
  <si>
    <t>1.38.</t>
  </si>
  <si>
    <t>Высокотехнологичная медицинская помощь, не включенная в базовую программу обязательного медицинского страхования; Эндокринология; 86/эндокринология; Стационар</t>
  </si>
  <si>
    <t>1.39.</t>
  </si>
  <si>
    <t>Высокотехнологичная медицинская помощь, не включенная в базовую программу обязательного медицинского страхования; Эндокринология; 95/эндокринология; Стационар</t>
  </si>
  <si>
    <t>1.40.</t>
  </si>
  <si>
    <t>Высокотехнологичная медицинская помощь, не включенная в базовую программу обязательного медицинского страхования; Эндокринология; 96/эндокринология; Стационар</t>
  </si>
  <si>
    <t>1.41.</t>
  </si>
  <si>
    <t>Высокотехнологичная медицинская помощь, не включенная в базовую программу обязательного медицинского страхования; Эндокринология; 97/эндокринология; Стационар</t>
  </si>
  <si>
    <t>1.42.</t>
  </si>
  <si>
    <t>Изготовление, ремонт и установка зубных протезов (за исключением протезов из драгоценных металлов и других дорогостоящих материалов)</t>
  </si>
  <si>
    <t xml:space="preserve">Количество лиц, которым изготовлены, отремонтированы, установлены зубные протезы </t>
  </si>
  <si>
    <t xml:space="preserve">Человек         </t>
  </si>
  <si>
    <t>1.43.</t>
  </si>
  <si>
    <t>Заготовка, хранение, транспортировка и обеспечение безопасности донорской крови и ее компонентов</t>
  </si>
  <si>
    <t xml:space="preserve"> Условная единица продукта, переработки (в перерасчете на 1 литр цельной крови) </t>
  </si>
  <si>
    <t>Условная единица</t>
  </si>
  <si>
    <t>1.44.</t>
  </si>
  <si>
    <t>Консультативная помощь по телефону, лицам находящимся в кризисных состояниях или пострадавшим в чрезвычайных ситуациях (телефон доверия (МОПБ))</t>
  </si>
  <si>
    <t xml:space="preserve">Число обращений </t>
  </si>
  <si>
    <t>1.45.</t>
  </si>
  <si>
    <t>Лабораторные исследования на ВИЧ-инфекцию</t>
  </si>
  <si>
    <t xml:space="preserve"> Количество исследований</t>
  </si>
  <si>
    <t>1.46.</t>
  </si>
  <si>
    <t>Лабораторные исследования (кроме лабораторных исследований на ВИЧ-инфекцию)</t>
  </si>
  <si>
    <t>1.47.</t>
  </si>
  <si>
    <t>Медицинская помощь в экстренной форме незастрахованным гражданам в системе обязательного медицинского страхования</t>
  </si>
  <si>
    <t xml:space="preserve">Число посещений </t>
  </si>
  <si>
    <t>1.48.</t>
  </si>
  <si>
    <t xml:space="preserve">Количество пациентов </t>
  </si>
  <si>
    <t>1.49.</t>
  </si>
  <si>
    <t xml:space="preserve"> Медицинская помощь в экстренной форме незастрахованным гражданам в системе обязательного медицинского страхования</t>
  </si>
  <si>
    <t xml:space="preserve">Случаев госпитализации </t>
  </si>
  <si>
    <t>1.50.</t>
  </si>
  <si>
    <t>Медицинское освидетельствование на состояние опьянения (алкогольного, наркотического или иного токсического)</t>
  </si>
  <si>
    <t xml:space="preserve">Количество освидетельствований </t>
  </si>
  <si>
    <t>Штука</t>
  </si>
  <si>
    <t>1.51.</t>
  </si>
  <si>
    <t xml:space="preserve">Обеспечение выдачи (отпуска) специальных питательных смесей беременным женщинам и кормящим матерям       </t>
  </si>
  <si>
    <t xml:space="preserve">Количество выданных молочных смесей </t>
  </si>
  <si>
    <t>1.52.</t>
  </si>
  <si>
    <t>Обеспечение готовности к своевременному и эффективному оказанию медицинской помощи, ликвидации эпидемических очагов при стихийных бедствиях, авариях, катастрофах и эпидемиях и ликвидация медико-санитарных последствий чрезвычайных ситуаций в Российской Федерации и за рубежом</t>
  </si>
  <si>
    <t>Отчет</t>
  </si>
  <si>
    <t>1.53.</t>
  </si>
  <si>
    <t>Обеспечение лечебным и профилактическим питанием</t>
  </si>
  <si>
    <t xml:space="preserve">Количество обслуживаемых лиц </t>
  </si>
  <si>
    <t xml:space="preserve"> Единица</t>
  </si>
  <si>
    <t>1.54.</t>
  </si>
  <si>
    <t xml:space="preserve">Обеспечение сохранности и учет архивных документов        </t>
  </si>
  <si>
    <t>Количество дел, находящихся в нормативных условиях хранения</t>
  </si>
  <si>
    <t>1.55.</t>
  </si>
  <si>
    <t>Оказание медицинской (в том числе психиатрической), социальной и психолого-педагогической помощи детям, находящимся в трудной жизненной ситуации;Амбулаторно</t>
  </si>
  <si>
    <t>1.56.</t>
  </si>
  <si>
    <t>Оказание медицинской (в том числе психиатрической), социальной и психолого-педагогической помощи детям, находящимся в трудной жизненной ситуации;Стационар</t>
  </si>
  <si>
    <t>Число пациентов</t>
  </si>
  <si>
    <t>1.57.</t>
  </si>
  <si>
    <t>Организационно - техническое обеспечение процедуры аккредитации специалистов со средним медицинским и фармацевтическим образованием</t>
  </si>
  <si>
    <t xml:space="preserve">Количество человек </t>
  </si>
  <si>
    <t>1.58.</t>
  </si>
  <si>
    <t>Организация и осуществление транспортного обслуживания должностных лиц, государственных органов и государственных и муниципальных учреждений; Автотранспортное обслуживание должностных лиц, государственных органов, государственных учреждений в случаях, установленных нормативными правовыми актами субъектов Российской Федерации, органов местного самоуправления и муниципальных учреждений</t>
  </si>
  <si>
    <t xml:space="preserve">Машино-часы работы автомобилей </t>
  </si>
  <si>
    <t>1.59.</t>
  </si>
  <si>
    <t>Организация и проведение консультативных, методических, профилактических и противоэпидемических мероприятий по предупреждению распространения ВИЧ-инфекций</t>
  </si>
  <si>
    <t>нет</t>
  </si>
  <si>
    <t>х</t>
  </si>
  <si>
    <t>1.60.</t>
  </si>
  <si>
    <t>Организация и проведение оценки удолетворенности медицинской помощью населению Мурманской области  в медицинских организациях, подведомственных Министерству здравоохранения Мурманской области</t>
  </si>
  <si>
    <t xml:space="preserve">Количество обработанных анкет </t>
  </si>
  <si>
    <t>1.61.</t>
  </si>
  <si>
    <t>Организация круглосуточного приема, содержания, выхаживания и воспитания детей</t>
  </si>
  <si>
    <t xml:space="preserve">Количество койко-дней </t>
  </si>
  <si>
    <t>Койко-день</t>
  </si>
  <si>
    <t>1.62.</t>
  </si>
  <si>
    <t>Организация работы единого контакт центра по централизованной обработке всех входящих обращений медицинских организаций, подведомственных МЗ МО</t>
  </si>
  <si>
    <t>1.63.</t>
  </si>
  <si>
    <t>Осуществление медицинского обеспечения лиц, проходящих спортивную подготовку в государственных областных учреждениях и членов спортивных сборных команд Мурманской области по видам спорта</t>
  </si>
  <si>
    <t xml:space="preserve">Количество  осмотренных лиц </t>
  </si>
  <si>
    <t>1.64.</t>
  </si>
  <si>
    <t>Осуществление работы по розничной реализации лекарственных препаратов в медицинских организациях, расположенных в сельской местности</t>
  </si>
  <si>
    <t>1.65.</t>
  </si>
  <si>
    <t>Осуществление учреждением функции документооборота и работы в программно-аппаратном комплексе "Подсистема мониторинга направления на санаторно-курортное лечение"</t>
  </si>
  <si>
    <t xml:space="preserve">Количество оформленных заявок на санаторно-курортное лечение </t>
  </si>
  <si>
    <t>1.66.</t>
  </si>
  <si>
    <t>Оформление заявок на оказание высокотехнологической и специализированной помощи и внесение данных заявителя в лист ожидания</t>
  </si>
  <si>
    <t>Количество оформленных заявок</t>
  </si>
  <si>
    <t>1.67.</t>
  </si>
  <si>
    <t>Патологическая анатомия</t>
  </si>
  <si>
    <t>Количество исследований</t>
  </si>
  <si>
    <t>1.68.</t>
  </si>
  <si>
    <t>Первичная медико-санитарная помощь, не включенная в базовую программу обязательного медицинского страхования; Первичная медико-санитарная помощь, в части диагностики и лечения; Вич-инфекция; Амбулаторно</t>
  </si>
  <si>
    <t>1.69.</t>
  </si>
  <si>
    <t>Первичная медико-санитарная помощь, не включенная в базовую программу обязательного медицинского страхования; Первичная медико-санитарная помощь, в части диагностики и лечения; Вич-инфекция; Дневной стационар</t>
  </si>
  <si>
    <t>Случаев лечения</t>
  </si>
  <si>
    <t>1.70.</t>
  </si>
  <si>
    <t>Первичная медико-санитарная помощь, не включенная в базовую программу обязательного медицинского страхования; Первичная медико-санитарная помощь, в части диагностики и лечения; Генетика; Амбулаторно</t>
  </si>
  <si>
    <t xml:space="preserve">Количество исследований </t>
  </si>
  <si>
    <t>1.71.</t>
  </si>
  <si>
    <t>Первичная медико-санитарная помощь, не включенная в базовую программу обязательного медицинского страхования; Первичная медико-санитарная помощь, в части диагностики и лечения; Клиническая лабораторная диагностика; Амбулаторно</t>
  </si>
  <si>
    <t>1.72.</t>
  </si>
  <si>
    <t>Первичная медико-санитарная помощь, не включенная в базовую программу обязательного медицинского страхования; Первичная медико-санитарная помощь, в части диагностики и лечения; Наркология; Дневной стационар</t>
  </si>
  <si>
    <t>1.73.</t>
  </si>
  <si>
    <t>Первичная медико-санитарная помощь, не включенная в базовую программу обязательного медицинского страхования; Первичная медико-санитарная помощь, в части диагностики и лечения; Психиатрия; Амбулаторно</t>
  </si>
  <si>
    <t>1.74.</t>
  </si>
  <si>
    <t>Первичная медико-санитарная помощь, не включенная в базовую программу обязательного медицинского страхования; Первичная медико-санитарная помощь, в части диагностики и лечения; Психиатрия; Дневной стационар</t>
  </si>
  <si>
    <t>1.75.</t>
  </si>
  <si>
    <t>Первичная медико-санитарная помощь, не включенная в базовую программу обязательного медицинского страхования; Первичная медико-санитарная помощь, в части диагностики и лечения; Фтизиатрия; Амбулаторно</t>
  </si>
  <si>
    <t>1.76.</t>
  </si>
  <si>
    <t>Первичная медико-санитарная помощь, не включенная в базовую программу обязательного медицинского страхования; Первичная медико-санитарная помощь, в части профилактики; Не применяется; Амбулаторно</t>
  </si>
  <si>
    <t>Число посещений</t>
  </si>
  <si>
    <t>1.77.</t>
  </si>
  <si>
    <t xml:space="preserve">Привлечение медицинских кадров для трудоустройства  в медицинские организации, подведомственные Министерству здравоохранения Мурманской области                                                                                                                                                                                            </t>
  </si>
  <si>
    <t>1.78.</t>
  </si>
  <si>
    <t>Проведение анализа медицинских документов в рамках ведомственного контроля качества и безопасности медицинской деятельности в медицинских организациях Мурманской области</t>
  </si>
  <si>
    <t>Количество обработанных медицинских документов</t>
  </si>
  <si>
    <t>1.79.</t>
  </si>
  <si>
    <t>Проведение экспертизы документов для осуществления закупок жизненно необходимых лекарственных препаратов, не входящих в льготный перечень</t>
  </si>
  <si>
    <t xml:space="preserve">Количество заявок </t>
  </si>
  <si>
    <t>1.80.</t>
  </si>
  <si>
    <t>Работы по профилактике неинфекционных заболеваний, формированию здорового образа жизни и санитарно-гигиеническому просвещению населения</t>
  </si>
  <si>
    <t xml:space="preserve"> Количество мероприятий</t>
  </si>
  <si>
    <t>1.81.</t>
  </si>
  <si>
    <t xml:space="preserve">Реализация дополнительных профессиональных образовательных программ повышения квалификации, Очно-заочная     </t>
  </si>
  <si>
    <t>Количество человеко-часов</t>
  </si>
  <si>
    <t>Человеко-час</t>
  </si>
  <si>
    <t>1.82.</t>
  </si>
  <si>
    <t xml:space="preserve">Реализация дополнительных профессиональных образовательных программ повышения квалификации, Заочная с применением дистанционных образовательных технологий              </t>
  </si>
  <si>
    <t>1.83.</t>
  </si>
  <si>
    <t>Реализация дополнительных профессиональных образовательных программ профессиональной переподготовки, Очно-заочная</t>
  </si>
  <si>
    <t>1.84.</t>
  </si>
  <si>
    <t xml:space="preserve"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служащих, Очная  </t>
  </si>
  <si>
    <t>1.85.</t>
  </si>
  <si>
    <t>Ремонт зубных протезов (за исключением протезов из драгоценных металлов и металлокерамики)</t>
  </si>
  <si>
    <t>Количество обращений в целях ремонта зубных протезов</t>
  </si>
  <si>
    <t>1.86.</t>
  </si>
  <si>
    <t>Скорая, в том числе скорая специализированная, медицинская помощь (включая медицинскую эвакуацию), не включенная в базовую программу обязательного медицинского страхования, а также оказание медицинской помощи при чрезвычайных ситуациях;Санитарно-авиационная эвакуация</t>
  </si>
  <si>
    <t xml:space="preserve">Количество вызовов </t>
  </si>
  <si>
    <t>1.87.</t>
  </si>
  <si>
    <t>Скорая, в том числе специализированная, медицинская помощь (включая медицинскую эвакуацию), не включенная в базовую программу обязательного медицинского страхования, а так же оказания медицинской помощи при чрезвычайных ситуациях</t>
  </si>
  <si>
    <t>1.88.</t>
  </si>
  <si>
    <t>Создание, хранение, использование и восполнение резерва медицинских ресурсов для ликвидации медико-санитарных последствий чрезвычайных ситуаций</t>
  </si>
  <si>
    <t xml:space="preserve"> Отчет</t>
  </si>
  <si>
    <t>1.89.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</si>
  <si>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профилям: Психиатрия; Стационар</t>
  </si>
  <si>
    <t>1.90.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</si>
  <si>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профилям: Психиатрия-наркология (в части наркологии); Стационар</t>
  </si>
  <si>
    <t>1.91.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</si>
  <si>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профилям: Фтизиатрия ;Стационар</t>
  </si>
  <si>
    <t>1.92.</t>
  </si>
  <si>
    <t>Судебно-медицинская экспертиза</t>
  </si>
  <si>
    <t>Количество экспертиз</t>
  </si>
  <si>
    <t>1.93.</t>
  </si>
  <si>
    <t>Судебно-психиатрическая экспертиза</t>
  </si>
  <si>
    <t>1.94.</t>
  </si>
  <si>
    <t>Хранение, приемка, распределение и отпуск лекарственных препаратов, наркотических средств и психотропных веществ и их прекурсоров, медицинских изделий  и иммунобиологических лекарственных препаратов для иммунопрофилактики</t>
  </si>
  <si>
    <t>1.95.</t>
  </si>
  <si>
    <t>Участие в проведение осмотра трупа в месте его обнаружения (происшествия), участие в освидетельствовании (освидетельствование) живого лица</t>
  </si>
  <si>
    <t>1.96.</t>
  </si>
  <si>
    <t>Управление системой медицинского статистического учета и отчетности</t>
  </si>
  <si>
    <t>Количество подготовленных форм статистической отчетности</t>
  </si>
  <si>
    <t>1.97.</t>
  </si>
  <si>
    <t>Затраты на уплату налогов, в качестве объекта налогоообложения по которым признается имущество государственных областных учреждений</t>
  </si>
  <si>
    <t>Министерство здравоохранения Мурманской области</t>
  </si>
  <si>
    <t>Комитет по конкурентной политике Мурманской области</t>
  </si>
  <si>
    <t xml:space="preserve">   </t>
  </si>
  <si>
    <t>Реализация дополнительных профессиональных программ повышения квалификаци</t>
  </si>
  <si>
    <t>Повышение квалификации</t>
  </si>
  <si>
    <t>Осуществление материально-технического и организационного обеспечения деятельности лиц, замещающих государственные должности Мурманской области, организаций</t>
  </si>
  <si>
    <t>Количество выполненных заявок</t>
  </si>
  <si>
    <t xml:space="preserve">Количество отчетов (обзоров), составленных по результатам работы </t>
  </si>
  <si>
    <t>-</t>
  </si>
  <si>
    <t>Итого объем финансового обеспечения оказания государственных услуг (работ) по министерству (ведомству)</t>
  </si>
  <si>
    <t>2.1.</t>
  </si>
  <si>
    <t>2.2.</t>
  </si>
  <si>
    <t>2.3.</t>
  </si>
  <si>
    <t>Министерство культуры Мурманской области</t>
  </si>
  <si>
    <t>Библиотечное, библиографическое и информационное обслуживание пользователей библиотеки на стационаре</t>
  </si>
  <si>
    <t>Показатель, характеризующий объем государственной услуги (работы)</t>
  </si>
  <si>
    <t>Количество посещений</t>
  </si>
  <si>
    <t>Библиотечное, библиографическое и информационное обслуживание пользователей библиотеки вне стационара</t>
  </si>
  <si>
    <t>Библиотечное, библиографическое и информационное обслуживание пользователей библиотеки 
Удаленно через сеть Интернет</t>
  </si>
  <si>
    <t>Библиотечное, библиографическое и информационное обслуживание пользователей библиотеки
в стационарных условиях (платная)</t>
  </si>
  <si>
    <t>Научное и методическое обеспечение развития библиотек</t>
  </si>
  <si>
    <t>Количество работ</t>
  </si>
  <si>
    <t>Публичный показ музейных предметов, музейных коллекций
В стационарных условиях</t>
  </si>
  <si>
    <t>Число посетителей</t>
  </si>
  <si>
    <t>Публичный показ музейных предметов, музейных коллекций
Вне стационара</t>
  </si>
  <si>
    <t>Количество выставок</t>
  </si>
  <si>
    <t>Публичный показ музейных предметов, музейных коллекций
Удаленно через сеть Интернет</t>
  </si>
  <si>
    <t>Создание экспозиций (выставок) музеев, организация выездных выставок</t>
  </si>
  <si>
    <t>Количество экспозиций</t>
  </si>
  <si>
    <t>Информационно-аналитическая, методическая работа в музейной сфере</t>
  </si>
  <si>
    <t>Количество мероприятий</t>
  </si>
  <si>
    <t>Показ (организация показа) спектаклей (театральных постановок)
Стационар</t>
  </si>
  <si>
    <t>Показ (организация показа) спектаклей (театральных постановок)
На выезде</t>
  </si>
  <si>
    <t>Количество публичных выступлений</t>
  </si>
  <si>
    <t>Показ (организация показа) спектаклей (театральных постановок)
На гастролях</t>
  </si>
  <si>
    <t>Показ (организация показа) концертных программ
Стационар</t>
  </si>
  <si>
    <t>Число зрителей</t>
  </si>
  <si>
    <t>Показ (организация показа) концертных программ
На выезде</t>
  </si>
  <si>
    <t>Показ (организация показа)  концертных программ
На гастролях</t>
  </si>
  <si>
    <t>Трансляция концертных программ через виртуальный концертный зал</t>
  </si>
  <si>
    <t>число зрителей</t>
  </si>
  <si>
    <t>Организация деятельности клубных формирований и формирований самодеятельного народного творчества
(бесплатная)</t>
  </si>
  <si>
    <t>число участников клубных формирований</t>
  </si>
  <si>
    <t>Организация деятельности клубных формирований и формирований самодеятельного народного творчества
(платная)</t>
  </si>
  <si>
    <t>Организация и проведение мероприятий 
Культурно-массовых (иной деятельности, в результате которой сохраняются, создаются, распространяются и осваиваются культурные ценности)</t>
  </si>
  <si>
    <t>Численность обучающихся</t>
  </si>
  <si>
    <t>Реализация образовательных программ среднего профессионального образования - программ подготовки специалистов среднего звена
53.00.00 Музыкальное искусство</t>
  </si>
  <si>
    <t>Реализация образовательных программ среднего профессионального образования - программ подготовки специалистов среднего звена
54.00.00 Изобразительное и прикладные виды искусств</t>
  </si>
  <si>
    <t>Информационно-аналитическое и методическое сопровождение деятельности учреждений дополнительного образования в сфере культуры и искусства</t>
  </si>
  <si>
    <t>Организация и проведение региональных  и отборочных этапов всероссийских мероприятий для учреждений дополнительного образования  в сфере культуры и искусства  (конкурсов, фестивалей, форумов, выставок, конференций, ярмарок и т.д.)</t>
  </si>
  <si>
    <t>Формирование, учет, изучение, обеспечение физического сохранения и безопасности фондов библиотек, включая оцифровку фондов</t>
  </si>
  <si>
    <t>Количество документов</t>
  </si>
  <si>
    <t>Библиографическая обработка документов и создание каталогов</t>
  </si>
  <si>
    <t>Формирование, учет, изучение, обеспечение физического сохранения и безопасности музейных предметов, музейных коллекций</t>
  </si>
  <si>
    <t>Количество предметов</t>
  </si>
  <si>
    <t xml:space="preserve">Информационное, аналитическое  и ресурсное сопровождение развития художественных ремесел </t>
  </si>
  <si>
    <t>Создание спектаклей
Драма
Малая форма (камерный спектакль)</t>
  </si>
  <si>
    <t>Количество 
новых 
(капитально-возобновленных) 
постановок</t>
  </si>
  <si>
    <t>Создание спектаклей
Драма
Большая форма (многонаселенная пьеса, из двух и более актов)</t>
  </si>
  <si>
    <t>Создание спектаклей
Кукольный спекталь
Малая форма (камерный спектакль)</t>
  </si>
  <si>
    <t>Создание концертов и концертных программ
Концерт камерного оркестра</t>
  </si>
  <si>
    <t>Создание концертов и концертных программ
Сборный концерт</t>
  </si>
  <si>
    <t>Выявление, изучение, сохранение, развитие и популяризация объектов нематериального культурного наследия народов Российской Федерации в области традиционной народной культуры</t>
  </si>
  <si>
    <t>Количество объектов</t>
  </si>
  <si>
    <t>Организация и проведение мероприятий
(платная услуга)</t>
  </si>
  <si>
    <t>Количество посетителей</t>
  </si>
  <si>
    <t>Организация деятельности любительских объединений и проектных групп</t>
  </si>
  <si>
    <t>Количество любительских объединений и проектных групп</t>
  </si>
  <si>
    <t>Информационное, аналитическое и методическое сопровождение культурно-досуговой деятельности</t>
  </si>
  <si>
    <t>Административное обеспечение деятельности организаций</t>
  </si>
  <si>
    <t>Количество трудозатрат</t>
  </si>
  <si>
    <t>Содержание (эксплуатация) имущества</t>
  </si>
  <si>
    <t>Тысяча квадратных метров</t>
  </si>
  <si>
    <t>Ведение бухгалтерского учета автономными учреждениями, формирование регистров бухгалтерского учета</t>
  </si>
  <si>
    <t>Количество 
пользователей 
отчетов</t>
  </si>
  <si>
    <t>Ведение бухгалтерского учета бюджетными учреждениями, формирование регистров бухгалтерского учета</t>
  </si>
  <si>
    <t>Организация и осуществление транспортного обслуживания должностных лиц, государственных органов и государственных и муниципальных учреждений</t>
  </si>
  <si>
    <t>Машино-часы работы автомобилей</t>
  </si>
  <si>
    <t>Обеспечение государственной охраны объектов культурного наследия регионального значения, выявленных объектов</t>
  </si>
  <si>
    <t>Количество материалов</t>
  </si>
  <si>
    <t>Осуществление сбора, систематизации, обработки и представления сводной информации о деятельности учреждений</t>
  </si>
  <si>
    <t>Количество учреждений, информация о деятельности которых подлежит сбору, систематизации, обработке</t>
  </si>
  <si>
    <t>Затраты на уплату налогов, в качестве объекта налогообложения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</si>
  <si>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</si>
  <si>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</si>
  <si>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</si>
  <si>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</si>
  <si>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</si>
  <si>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</si>
  <si>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</si>
  <si>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</si>
  <si>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</si>
  <si>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</si>
  <si>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</si>
  <si>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</si>
  <si>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</si>
  <si>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</si>
  <si>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3.15.</t>
  </si>
  <si>
    <t>3.16.</t>
  </si>
  <si>
    <t>3.17.</t>
  </si>
  <si>
    <t>3.18.</t>
  </si>
  <si>
    <t>3.19.</t>
  </si>
  <si>
    <t>3.20.</t>
  </si>
  <si>
    <t>3.21.</t>
  </si>
  <si>
    <t>3.22.</t>
  </si>
  <si>
    <t>3.23.</t>
  </si>
  <si>
    <t>3.24.</t>
  </si>
  <si>
    <t>3.25.</t>
  </si>
  <si>
    <t>3.26.</t>
  </si>
  <si>
    <t>3.27.</t>
  </si>
  <si>
    <t>3.28.</t>
  </si>
  <si>
    <t>3.29.</t>
  </si>
  <si>
    <t>3.30.</t>
  </si>
  <si>
    <t>3.31.</t>
  </si>
  <si>
    <t>3.32.</t>
  </si>
  <si>
    <t>3.33.</t>
  </si>
  <si>
    <t>3.34.</t>
  </si>
  <si>
    <t>3.35.</t>
  </si>
  <si>
    <t>3.36.</t>
  </si>
  <si>
    <t>3.37.</t>
  </si>
  <si>
    <t>3.38.</t>
  </si>
  <si>
    <t>3.39.</t>
  </si>
  <si>
    <t>3.40.</t>
  </si>
  <si>
    <t>3.41.</t>
  </si>
  <si>
    <t>3.42.</t>
  </si>
  <si>
    <t>3.43.</t>
  </si>
  <si>
    <t>3.44.</t>
  </si>
  <si>
    <t>3.45.</t>
  </si>
  <si>
    <t>Рассмотрение заявлений об исправлении ошибок, допущенных при определении кадастровой стоимости</t>
  </si>
  <si>
    <t>единиц</t>
  </si>
  <si>
    <t>Рассмотрение замечаний к проекту отчета</t>
  </si>
  <si>
    <t>штук</t>
  </si>
  <si>
    <t>Рассмотрение деклараций о характеристиках объекта недвижимости</t>
  </si>
  <si>
    <t>Установление кадастровой стоимости в размере рыночной стоимости</t>
  </si>
  <si>
    <t>Определение кадастровой стоимости объектов недвижимости в соответствии с Федеральным законом от 03.07.2016 № 237-ФЗ «О государственной кадастровой оценке»</t>
  </si>
  <si>
    <t xml:space="preserve">Обеспечение формирования Перечня объектов, в отношении которых налоговая база определяется как кадастровая стоимость </t>
  </si>
  <si>
    <t>Обеспечение учета и ведения реестра государственного  имущества Мурманской области</t>
  </si>
  <si>
    <t>штука</t>
  </si>
  <si>
    <t>Осуществление мероприятий сопутствующих оказанию имущественной поддержки субъектам малого и среднего предпринимательства</t>
  </si>
  <si>
    <t>Обеспечение подачи документов от имени органа государственной власти для осуществления государственного кадастрового учета и (или) государственной регистрации прав, ограничений прав, обременений в отношении  объектов  недвижимого имущества, в том числе земельных участков</t>
  </si>
  <si>
    <t xml:space="preserve">Формирование перечней государственного имущества Мурманской области, закрепляемого для принятия решений по управлению имуществом </t>
  </si>
  <si>
    <t>Проведение анализа экономического эффекта от применения кадастровой стоимости</t>
  </si>
  <si>
    <t>Обеспечение оценки рыночной стоимости объектов государственного имущества Мурманской области в целях приватизации и передачи в аренду</t>
  </si>
  <si>
    <t>Министерство имущества Мурманской области</t>
  </si>
  <si>
    <t>4.1.</t>
  </si>
  <si>
    <t>4.2</t>
  </si>
  <si>
    <t>4.3.</t>
  </si>
  <si>
    <t>4.4.</t>
  </si>
  <si>
    <t>4.5.</t>
  </si>
  <si>
    <t>4.6.</t>
  </si>
  <si>
    <t>4.7.</t>
  </si>
  <si>
    <t>4.8.</t>
  </si>
  <si>
    <t>4.9.</t>
  </si>
  <si>
    <t>4.10.</t>
  </si>
  <si>
    <t>4.11.</t>
  </si>
  <si>
    <t>4.12.</t>
  </si>
  <si>
    <t>4.13.</t>
  </si>
  <si>
    <t>Министерство труда и социального развития Мурманской области</t>
  </si>
  <si>
    <r>
      <t xml:space="preserve">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 гражданину </t>
    </r>
    <r>
      <rPr>
        <b/>
        <sz val="10"/>
        <color indexed="8"/>
        <rFont val="Times New Roman"/>
        <family val="1"/>
        <charset val="204"/>
      </rPr>
      <t>частично</t>
    </r>
    <r>
      <rPr>
        <sz val="10"/>
        <color indexed="8"/>
        <rFont val="Times New Roman"/>
        <family val="1"/>
        <charset val="204"/>
      </rPr>
      <t xml:space="preserve"> утратившиму способность либо возможность осуществлять самообслуживание (платно)</t>
    </r>
  </si>
  <si>
    <t>Численность граждан, получивших социальные услуги</t>
  </si>
  <si>
    <t>(среднегодовое) чел.</t>
  </si>
  <si>
    <r>
      <t xml:space="preserve">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 гражданину </t>
    </r>
    <r>
      <rPr>
        <b/>
        <sz val="10"/>
        <color indexed="8"/>
        <rFont val="Times New Roman"/>
        <family val="1"/>
        <charset val="204"/>
      </rPr>
      <t>полностью</t>
    </r>
    <r>
      <rPr>
        <sz val="10"/>
        <color indexed="8"/>
        <rFont val="Times New Roman"/>
        <family val="1"/>
        <charset val="204"/>
      </rPr>
      <t xml:space="preserve"> утратившему способность либо возможность осуществлять самообслуживание (платно)</t>
    </r>
  </si>
  <si>
    <r>
      <t xml:space="preserve">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 гражданину </t>
    </r>
    <r>
      <rPr>
        <b/>
        <sz val="10"/>
        <color indexed="8"/>
        <rFont val="Times New Roman"/>
        <family val="1"/>
        <charset val="204"/>
      </rPr>
      <t>частично</t>
    </r>
    <r>
      <rPr>
        <sz val="10"/>
        <color indexed="8"/>
        <rFont val="Times New Roman"/>
        <family val="1"/>
        <charset val="204"/>
      </rPr>
      <t xml:space="preserve"> утратившиму способность либо возможность осуществлять самообслуживание (бесплатно)</t>
    </r>
  </si>
  <si>
    <r>
      <t xml:space="preserve">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 гражданину </t>
    </r>
    <r>
      <rPr>
        <b/>
        <sz val="10"/>
        <color indexed="8"/>
        <rFont val="Times New Roman"/>
        <family val="1"/>
        <charset val="204"/>
      </rPr>
      <t xml:space="preserve">полностью </t>
    </r>
    <r>
      <rPr>
        <sz val="10"/>
        <color indexed="8"/>
        <rFont val="Times New Roman"/>
        <family val="1"/>
        <charset val="204"/>
      </rPr>
      <t>утратившему способность либо возможность осуществлять самообслуживание (бесплатно)</t>
    </r>
  </si>
  <si>
    <r>
      <t xml:space="preserve">Предоставление услуг в целях повышения коммуникативного потенциала получателей социальных услуг, имеющих ограничения жизнедеятельности, в том числе детей-инвалидов гражданину </t>
    </r>
    <r>
      <rPr>
        <b/>
        <sz val="10"/>
        <color indexed="8"/>
        <rFont val="Times New Roman"/>
        <family val="1"/>
        <charset val="204"/>
      </rPr>
      <t>частично</t>
    </r>
    <r>
      <rPr>
        <sz val="10"/>
        <color indexed="8"/>
        <rFont val="Times New Roman"/>
        <family val="1"/>
        <charset val="204"/>
      </rPr>
      <t xml:space="preserve"> утратившему способность либо возможность осуществлять самообслуживание в полустационарной форме социального обслуживания (платно)</t>
    </r>
  </si>
  <si>
    <t>Предоставление социально-трудовых услуг гражданину частично утратившему способность либо возможность осуществлять самообслуживание в полустационарной форме социального обслуживания (платно)</t>
  </si>
  <si>
    <t>Предоставление социально-психологических услуг гражданину частично утратившему способность либо возможность осуществлять самообслуживание в полустационарной форме социального обслуживания (платно)</t>
  </si>
  <si>
    <t>Предоставление социально-педагогических услуг гражданину частично утратившему способность либо возможность осуществлять самообслуживание в полустационарной форме социального обслуживания (платно)</t>
  </si>
  <si>
    <t>Предоставление социально-медицинских услуг гражданину частично утратившему способность либо возможность осуществлять самообслуживание в полустационарной форме социального обслуживания (платно)</t>
  </si>
  <si>
    <t>Предоставление социально-правовых услуг гражданину частично утратившему способность либо возможность осуществлять самообслуживание в полустационарной форме социального обслуживания (платно)</t>
  </si>
  <si>
    <t>Предоставление социально-бытовых услуг гражданину частично утратившему способность либо возможность осуществлять самообслуживание в полустационарной форме социального обслуживания (платно)</t>
  </si>
  <si>
    <t>Предоставление социального обслуживания в полустационарной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детей-инвалидов, гражданину частично утратившему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 (платно)</t>
  </si>
  <si>
    <t>Предоставление социального обслуживания в полустационарной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детей-инвалидов, гражданину, полностью утратившему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 (платно)</t>
  </si>
  <si>
    <t>Предоставление социально-бытовых услуг гражданину при наличии внутрисемейного конфликта, в том числе с лицами с наркотической или алкогольной зависимостью, лицами, имеющими пристрастие к азартным играм, лицами, страдающими психическими расстройствами,  наличие насилия в семье в полустационарной форме социального обслуживания (платно)</t>
  </si>
  <si>
    <t>Предоставление социально-психологических услуг гражданину при наличии внутрисемейного конфликта, в том числе с лицами с наркотической или алкогольной зависимостью, лицами, имеющими пристрастие к азартным играм, лицами, страдающими психическими расстройствами,  наличие насилия в семье в полустационарной форме социального обслуживания (платно)</t>
  </si>
  <si>
    <t>Предоставление социально-педагогических услуг гражданину при наличии внутрисемейного конфликта, в том числе с лицами с наркотической или алкогольной зависимостью, лицами, имеющими пристрастие к азартным играм, лицами, страдающими психическими расстройствами,  наличие насилия в семье в полустационарной форме социального обслуживания (платно)</t>
  </si>
  <si>
    <t>Предоставление социально-правовых услуг гражданину при наличии внутрисемейного конфликта, в том числе с лицами с наркотической или алкогольной зависимостью, лицами, имеющими пристрастие к азартным играм, лицами, страдающими психическими расстройствами,  наличие насилия в семье в полустационарной форме социального обслуживания (платно)</t>
  </si>
  <si>
    <t>Предоставление социально-медицинских услуг гражданину при наличии внутрисемейного конфликта, в том числе с лицами с наркотической или алкогольной зависимостью, лицами, имеющими пристрастие к азартным играм, лицами, страдающими психическими расстройствами,  наличие насилия в семье в полустационарной форме социального обслуживания (платно)</t>
  </si>
  <si>
    <t>Предоставление социально-трудовых услуг гражданину при отсутствии возможности обеспечения ухода (в том числе временного) за инвалидом, ребенком, детьми, а также отсутствие попечения над ними в полустационарной форме социального обслуживания (бесплатно)</t>
  </si>
  <si>
    <t>Предоставление социально-психологических услуг гражданину при отсутствии возможности обеспечения ухода (в том числе временного) за инвалидом, ребенком, детьми, а также отсутствие попечения над ними в полустационарной форме социального обслуживания (бесплатно)</t>
  </si>
  <si>
    <t>Предоставление социально-правовых услуг гражданину при отсутствии возможности обеспечения ухода (в том числе временного) за инвалидом, ребенком, детьми, а также отсутствие попечения над ними в полустационарной форме социального обслуживания (бесплатно)</t>
  </si>
  <si>
    <t>Предоставление социально-педагогических услуг гражданину при отсутствии возможности обеспечения ухода (в том числе временного) за инвалидом, ребенком, детьми, а также отсутствие попечения над ними в полустационарной форме социального обслуживания</t>
  </si>
  <si>
    <t>Предоставление социально-бытовых услуг гражданину при отсутствии возможности обеспечения ухода (в том числе временного) за инвалидом, ребенком, детьми, а также отсутствие попечения над ними в полустационарной форме социального обслуживания (бесплатно)</t>
  </si>
  <si>
    <t>Предоставление социально-медицинских услуг гражданину при отсутствии возможности обеспечения ухода (в том числе временного) за инвалидом, ребенком, детьми, а также отсутствие попечения над ними в полустационарной форме социального обслуживания (бесплатно)</t>
  </si>
  <si>
    <t>Предоставление социального обслуживания в полустационарной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детей-инвалидов, гражданину при наличии в семье инвалида или инвалидов, в том числе ребенка-инвалида или детей-инвалидов, нуждающихся в постоянном постороннем уходе (бесплатно)</t>
  </si>
  <si>
    <t>Предоставление социально-бытовых услуг гражданину частично утратившему способность либо возможность осуществлять самообслуживание в форме социального обслуживания на дому (платно)</t>
  </si>
  <si>
    <t>Предоставление социально-бытовых услуг гражданину частично утратившему способность либо возможность осуществлять самообслуживание в форме социального обслуживания на дому (бесплатно)</t>
  </si>
  <si>
    <t>Предоставление социально-медицинских услуг гражданину частично утратившему способность либо возможность осуществлять самообслуживание в форме социального обслуживания на дому (платно)</t>
  </si>
  <si>
    <t>Предоставление социально-медицинских услуг гражданину частично утратившему способность либо возможность осуществлять самообслуживание в форме социального обслуживания на дому (бесплатно)</t>
  </si>
  <si>
    <t>Предоставление социально-психологических услуг гражданину частично утратившему способность либо возможность осуществлять самообслуживание в форме социального обслуживания на дому (платно)</t>
  </si>
  <si>
    <t>Предоставление социально-психологических услуг гражданину частично утратившему способность либо возможность осуществлять самообслуживание в форме социального обслуживания на дому (бесплатно)</t>
  </si>
  <si>
    <t>Предоставление социально-педагогических услуг гражданину частично утратившему способность либо возможность осуществлять самообслуживание в форме социального обслуживания на дому (платно)</t>
  </si>
  <si>
    <t>Предоставление социально-педагогических услуг гражданину частично утратившему способность либо возможность осуществлять самообслуживание в форме социального обслуживания на дому (бесплатно)</t>
  </si>
  <si>
    <t>Предоставление социально-правовых услуг гражданину частично утратившему способность либо возможность осуществлять самообслуживание в форме социального обслуживания на дому (платно)</t>
  </si>
  <si>
    <t>Предоставление социально-правовых услуг гражданину частично утратившему способность либо возможность осуществлять самообслуживание в форме социального обслуживания на дому (бесплатно)</t>
  </si>
  <si>
    <t>Предоставление услуг в целях повышения коммуникативного потенциала получателей социальных услуг, имеющих ограничения жизнедеятельности, в том числе детей-инвалидов гражданину частично утратившему способность либо возможность осуществлять самообслуживание в форме социального обслуживания на дому (платно)</t>
  </si>
  <si>
    <t>Предоставление услуг в целях повышения коммуникативного потенциала получателей социальных услуг, имеющих ограничения жизнедеятельности, в том числе детей-инвалидов гражданину частично утратившему способность либо возможность осуществлять самообслуживание в форме социального обслуживания на дому (бесплатно)</t>
  </si>
  <si>
    <t>Предоставление срочных социальных услуг гражданину частично утратившему способность либо возможность осуществлять самообслуживание в форме социального обслуживания на дому (бесплатно)</t>
  </si>
  <si>
    <t>Предоставление социально-бытовых услуг гражданину полностью утратившему способность либо возможность осуществлять самообслуживание в форме социального обслуживания на дому (платно)</t>
  </si>
  <si>
    <t>Предоставление социально-бытовых услуг гражданину полностью утратившему способность либо возможность осуществлять самообслуживание в форме социального обслуживания на дому (бесплатно)</t>
  </si>
  <si>
    <t>Предоставление социально-медицинских услуг гражданину полностью утратившему способность либо возможность осуществлять самообслуживание в форме социального обслуживания на дому (платно)</t>
  </si>
  <si>
    <t>Предоставление социально-медицинских услуг гражданину полностью утратившему способность либо возможность осуществлять самообслуживание в форме социального обслуживания на дому (бесплатно)</t>
  </si>
  <si>
    <t>Предоставление социально-психологических услуг гражданину полностью утратившему способность либо возможность осуществлять самообслуживание в форме социального обслуживания на дому (платно)</t>
  </si>
  <si>
    <t>Предоставление социально-психологических услуг гражданину полностью утратившему способность либо возможность осуществлять самообслуживание в форме социального обслуживания на дому (бесплатно)</t>
  </si>
  <si>
    <t>Предоставление социально-педагогических услуг гражданину полностью утратившему способность либо возможность осуществлять самообслуживание в форме социального обслуживания на дому (платно)</t>
  </si>
  <si>
    <t>Предоставление социально-педагогических услуг гражданину полностью утратившему способность либо возможность осуществлять самообслуживание в форме социального обслуживания на дому (бесплатно)</t>
  </si>
  <si>
    <t>Предоставление социально-правовых услуг гражданину полностью утратившему способность либо возможность осуществлять самообслуживание в форме социального обслуживания на дому (платно)</t>
  </si>
  <si>
    <t>Предоставление социально-правовых услуг гражданину полностью утратившему способность либо возможность осуществлять самообслуживание в форме социального обслуживания на дому (бесплатно)</t>
  </si>
  <si>
    <t>Предоставление услуг в целях повышения коммуникативного потенциала получателей социальных услуг, имеющих ограничения жизнедеятельности, в том числе детей-инвалидов гражданину полностью утратившему способность либо возможность осуществлять самообслуживание в форме социального обслуживания на дому (платно)</t>
  </si>
  <si>
    <t>Предоставление услуг в целях повышения коммуникативного потенциала получателей социальных услуг, имеющих ограничения жизнедеятельности, в том числе детей-инвалидов гражданину полностью утратившему способность либо возможность осуществлять самообслуживание в форме социального обслуживания на дому (бесплатно)</t>
  </si>
  <si>
    <t>Предоставление социально-бытовых услуг гражданину при наличии в семье инвалида или инвалидов, в том числе ребенка-инвалида или детей-инвалидов, нуждающихся в постоянном постороннем уходе, в форме социального обслуживания на дому (бесплатно)</t>
  </si>
  <si>
    <t>Предоставление социально-бытовых услуг гражданину при наличии в семье инвалида или инвалидов, в том числе ребенка-инвалида или детей инвалидов, нуждающихся в постоянном постороннем уходе, в форме социального обслуживания на дому (платно)</t>
  </si>
  <si>
    <t>Предоставление социально-медицинских услуг гражданину при наличии в семье инвалида или инвалидов, в том числе ребенка-инвалида или детей-инвалидов, нуждающихся в постоянном постороннем уходе, в форме социального обслуживания на дому (бесплатно)</t>
  </si>
  <si>
    <t>Предоставление социально-медицинских услуг гражданину при наличии в семье инвалида или инвалидов, в том числе ребенка-инвалида или детей-инвалидов, нуждающихся в постоянном постороннем уходе, в форме социального обслуживания на дому (платно)</t>
  </si>
  <si>
    <t>Предоставление социально-психологических услуг гражданину при наличии в семье инвалида или инвалидов, в том числе ребенка-инвалида или детей-инвалидов, нуждающихся в постоянном постороннем уходе, в форме социального обслуживания на дому (бесплатно)</t>
  </si>
  <si>
    <t>Предоставление социально-психологических услуг гражданину при наличии в семье инвалида или инвалидов, в том числе ребенка-инвалида или детей-инвалидов, нуждающихся в постоянном постороннем уходе, в форме социального обслуживания на дому (платно)</t>
  </si>
  <si>
    <t>Предоставление социально-педагогических услуг гражданину при наличии в семье инвалида или инвалидов, в том числе ребенка-инвалида или детей-инвалидов, нуждающихся в постоянном постороннем уходе, в форме социального обслуживания на дому (бесплатно)</t>
  </si>
  <si>
    <t>Предоставление социально-трудовых услуг гражданину при наличии в семье инвалида или инвалидов, в том числе ребенка-инвалида или детей-инвалидов, нуждающихся в постоянном постороннем уходе, в форме социального обслуживания на дому (бесплатно)</t>
  </si>
  <si>
    <t>Предоставление социально-правовых услуг гражданину при наличии в семье инвалида или инвалидов, в том числе ребенка-инвалида или детей-инвалидов, нуждающихся в постоянном постороннем уходе, в форме социального обслуживания на дому (бесплатно)</t>
  </si>
  <si>
    <t>Предоставление социально-правовых услуг гражданину при наличии в семье инвалида или инвалидов, в том числе ребенка-инвалида или детей-инвалидов, нуждающихся в постоянном постороннем уходе, в форме социального обслуживания на дому (платно)</t>
  </si>
  <si>
    <t>Предоставление услуг в целях повышения коммуникативного потенциала получателей социальных услуг, имеющих ограничения жизнедеятельности, в том числе детей-инвалидов, гражданину при наличии в семье инвалида или инвалидов, в том числе ребенка-инвалида или детей-инвалидов, нуждающихся в постоянном постороннем уходе, в форме социального обслуживания на дому (бесплатно)</t>
  </si>
  <si>
    <t>Предоставление срочных социальных услуг гражданину при отсутствии работы и средств к существованию в форме социального обслуживания на дому (бесплатно)</t>
  </si>
  <si>
    <t>Предоставление срочных социальных услуг гражданину при отсутствии определенного места жительства, в том числе у лица, не достигшего возраста двадцати трех лет и завершившего пребывание в организации для детей-сирот и детей, оставшихся без попечения родителей, в форме социального обслуживания на дому (бесплатно)</t>
  </si>
  <si>
    <t xml:space="preserve">Сопровождение получателей социальных услуг, получающих социальные услуги в стационарной форме социального обслуживания, при госпитализации в медицинские организации в целях осуществления ухода за указанными получателями, в стационарной форме социального обслуживания, срочная социальная услуга </t>
  </si>
  <si>
    <t>Содействие гражданам в поиске подходящей работы</t>
  </si>
  <si>
    <t>чел.</t>
  </si>
  <si>
    <t>Организация профессиональной ориентации граждан в целях выбора сферы деятельности (профессии), трудоустройства, прохождения профессионального обучения и получения дополнительного профессионального образования</t>
  </si>
  <si>
    <t>Психологическая поддержка безработных граждан</t>
  </si>
  <si>
    <t>Организация профессионального обучения и дополнительного профессионального образования безработных граждан, включая обучение в другой местности</t>
  </si>
  <si>
    <t>Организация проведения оплачиваемых общественных работ</t>
  </si>
  <si>
    <t>Организация временного трудоустройства</t>
  </si>
  <si>
    <t>Социальная адаптация безработных граждан на рынке труда</t>
  </si>
  <si>
    <t xml:space="preserve">Содействие началу осуществления предпринимательской деятельности безработных граждан, включая оказание гражданам, признанным в установленном порядке безработными, и гражданам, признанным в установленном порядке безработными и прошедшим профессиональное обучение или получившим дополнительное профессиональное образование по направлению органов службы занятости, единовременной финансовой помощи при государственной регистрации в качестве индивидуального предпринимателя, государственной регистрации создаваемого юридического лица, государственной регистрации крестьянского (фермерского) хозяйства, постановке на учет физического лица в качестве налогоплательщика налога на профессиональный доход </t>
  </si>
  <si>
    <t>Содействие безработным гражданам в переезде в  другую местность для временного трудоустройства по имеющейся у них профессии (специальности)</t>
  </si>
  <si>
    <t>Содействие безработным гражданам и гражданам, зарегистрированным в органах службы занятости в целях поиска подходящей работы, и членам их семей в переселении в другую местность на новое место жительства для трудоустройства по имеющейся у них профессии (специальности)</t>
  </si>
  <si>
    <t>Организация осуществления социальных выплат гражданам, признанным в установленном порядке безработными</t>
  </si>
  <si>
    <t>Организация сопровождения при содействии занятости инвалидов</t>
  </si>
  <si>
    <t xml:space="preserve">Содействие  работодателям в подборе необходимых работников  </t>
  </si>
  <si>
    <t>x</t>
  </si>
  <si>
    <t>Информирование о положении на рынке труда в субъекте  Российской Федерации (очное)</t>
  </si>
  <si>
    <t>Информирование о положении на рынке труда в субъекте Российской Федерации (в электронной форме)</t>
  </si>
  <si>
    <t>Организация ярмарок вакансий и учебных рабочих мест</t>
  </si>
  <si>
    <t>ед.</t>
  </si>
  <si>
    <t>Регистрация граждан в целях содействия в поиске подходящей работы, а также регистрация безработных граждан</t>
  </si>
  <si>
    <t>Организация и проведение специальных мероприятий по профилированию граждан, зарегистрированных в целях поиска подходящей работы (распределение указанных граждан на группы в зависимости от сферы их предыдущей профессиональной деятельности, пола, возраста и других социально-демографических характеристик, а также статуса на рынке труда, потенциала трудоустройства и мотивации к трудоустройству), а также профилированию работодателей (распределение работодателей на группы в зависимости от организационно-правовой формы, вида экономической деятельности, финансово-экономического положения, условий труда, уровня заработной платы и других характеристик) в целях оказания указанным гражданам и работодателям эффективной помощи при предоставлении государственных услуг в области содействия занятости с учетом складывающейся ситуации на рынке труда</t>
  </si>
  <si>
    <t>Сопровождение граждан, переселяющихся в Мурманскую область в целях трудоустройства</t>
  </si>
  <si>
    <t>120</t>
  </si>
  <si>
    <t>150</t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</si>
  <si>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</si>
  <si>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</si>
  <si>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</si>
  <si>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</si>
  <si>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</si>
  <si>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</si>
  <si>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</si>
  <si>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</si>
  <si>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</si>
  <si>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</si>
  <si>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t>5.11.</t>
  </si>
  <si>
    <t>5.12.</t>
  </si>
  <si>
    <t>5.13.</t>
  </si>
  <si>
    <t>5.14.</t>
  </si>
  <si>
    <t>5.16.</t>
  </si>
  <si>
    <t>5.17.</t>
  </si>
  <si>
    <t>5.18.</t>
  </si>
  <si>
    <t>5.19.</t>
  </si>
  <si>
    <t>5.20.</t>
  </si>
  <si>
    <t>5.21.</t>
  </si>
  <si>
    <t>5.22.</t>
  </si>
  <si>
    <t>5.23.</t>
  </si>
  <si>
    <t>5.24.</t>
  </si>
  <si>
    <t>5.25.</t>
  </si>
  <si>
    <t>5.26.</t>
  </si>
  <si>
    <t>5.27.</t>
  </si>
  <si>
    <t>5.28.</t>
  </si>
  <si>
    <t>5.29.</t>
  </si>
  <si>
    <t>5.30.</t>
  </si>
  <si>
    <t>5.31.</t>
  </si>
  <si>
    <t>5.32.</t>
  </si>
  <si>
    <t>5.33.</t>
  </si>
  <si>
    <t>5.34.</t>
  </si>
  <si>
    <t>5.35.</t>
  </si>
  <si>
    <t>5.36.</t>
  </si>
  <si>
    <t>5.37.</t>
  </si>
  <si>
    <t>5.38.</t>
  </si>
  <si>
    <t>5.39.</t>
  </si>
  <si>
    <t>5.40.</t>
  </si>
  <si>
    <t>5.41.</t>
  </si>
  <si>
    <t>5.42.</t>
  </si>
  <si>
    <t>5.43.</t>
  </si>
  <si>
    <t>5.44.</t>
  </si>
  <si>
    <t>5.45.</t>
  </si>
  <si>
    <t>5.46.</t>
  </si>
  <si>
    <t>5.47.</t>
  </si>
  <si>
    <t>5.48.</t>
  </si>
  <si>
    <t>5.49.</t>
  </si>
  <si>
    <t>5.50.</t>
  </si>
  <si>
    <t>5.51.</t>
  </si>
  <si>
    <t>5.52.</t>
  </si>
  <si>
    <t>5.53.</t>
  </si>
  <si>
    <t>5.54.</t>
  </si>
  <si>
    <t>5.55.</t>
  </si>
  <si>
    <t>5.56.</t>
  </si>
  <si>
    <t>5.57.</t>
  </si>
  <si>
    <t>5.58.</t>
  </si>
  <si>
    <t>5.59.</t>
  </si>
  <si>
    <t>5.60.</t>
  </si>
  <si>
    <t>5.61.</t>
  </si>
  <si>
    <t>5.62.</t>
  </si>
  <si>
    <t>5.63.</t>
  </si>
  <si>
    <t>5.64.</t>
  </si>
  <si>
    <t>5.65.</t>
  </si>
  <si>
    <t>5.66.</t>
  </si>
  <si>
    <t>5.67.</t>
  </si>
  <si>
    <t>5.68.</t>
  </si>
  <si>
    <t>5.70.</t>
  </si>
  <si>
    <t>5.69.</t>
  </si>
  <si>
    <t>5.71.</t>
  </si>
  <si>
    <t>5.72.</t>
  </si>
  <si>
    <t>5.73.</t>
  </si>
  <si>
    <t>5.74.</t>
  </si>
  <si>
    <t>5.75.</t>
  </si>
  <si>
    <t>5.76.</t>
  </si>
  <si>
    <t>5.77.</t>
  </si>
  <si>
    <t>5.78.</t>
  </si>
  <si>
    <t>5.79.</t>
  </si>
  <si>
    <t>5.80.</t>
  </si>
  <si>
    <t>5.81.</t>
  </si>
  <si>
    <t>5.82.</t>
  </si>
  <si>
    <t>5.83.</t>
  </si>
  <si>
    <t>Министерство информационной политики Мурманской области</t>
  </si>
  <si>
    <t>Осуществление издательской деятельности</t>
  </si>
  <si>
    <t>Освещение деятельности органов государственной власти</t>
  </si>
  <si>
    <t>6.1.</t>
  </si>
  <si>
    <t>6.2.</t>
  </si>
  <si>
    <t>6.3.</t>
  </si>
  <si>
    <t>Министерство спорта Мурманской области</t>
  </si>
  <si>
    <t>Спортивная подготовка по олимпийским видам спорта
(горнолыжный спорт, этап начальной подготовки)</t>
  </si>
  <si>
    <t>Объем финансового обеспечения оказания государственной услуги (работы)</t>
  </si>
  <si>
    <t>тыс. рублей</t>
  </si>
  <si>
    <t>Спортивная подготовка по олимпийским видам спорта
(горнолыжный спорт тренировочный этап (этап спортивной специализации)</t>
  </si>
  <si>
    <t>Спортивная подготовка по олимпийским видам спорта
(горнолыжный спорт, этап совершенствования спортивного мастерства)</t>
  </si>
  <si>
    <t>Спортивная подготовка по олимпийским видам спорта (горнолыжный спорт, этап высшего спортивного мастерства)</t>
  </si>
  <si>
    <t xml:space="preserve">Наименование государственной услуги (работы) Государственная услуга «Спортивная подготовка по олимпийским видам спорта» по виду спорта ФРИСТАЙЛ (этап начальной подготовки) </t>
  </si>
  <si>
    <t>человек</t>
  </si>
  <si>
    <t>Наименование государственной услуги (работы) Государственная услуга «Спортивная подготовка по олимпийским видам спорта» по виду спорта ФРИСТАЙЛ (этап совершенствования спортивного мастерства)</t>
  </si>
  <si>
    <t>Наименование государственной услуги (работы) Государственная услуга «Спортивная подготовка по олимпийским видам спорта» по виду спорта ФРИСТАЙЛ (этап высшего спортивного мастерства)</t>
  </si>
  <si>
    <t xml:space="preserve">Наименование государственной услуги (работы) Государственная услуга «Спортивная подготовка по олимпийским видам спорта» по виду спорта ГОРНОЛЫЖНЫЙ СПОРТ (этап начальной подготовки) </t>
  </si>
  <si>
    <t>Наименование государственной услуги (работы) Государственная услуга «Спортивная подготовка по олимпийским видам спорта» по виду спорта ГОРНОЛЫЖНЫЙ СПОРТ (тренировочный этап (этап спортивной специализации)</t>
  </si>
  <si>
    <t>Наименование государственной услуги (работы) Государственная услуга «Спортивная подготовка по олимпийским видам спорта» по виду спорта ГОРНОЛЫЖНЫЙ СПОРТ (этап совершенствования спортивного мастерства)</t>
  </si>
  <si>
    <t>Наименование государственной услуги (работы) Государственная услуга «Спортивная подготовка по олимпийским видам спорта» по виду спорта ГОРНОЛЫЖНЫЙ СПОРТ (этап высшего спортивного мастерства)</t>
  </si>
  <si>
    <t>Спортивная подготовка по олимпийским видам спорта (Сноуборд этап начальной подготовки)</t>
  </si>
  <si>
    <t>Спортивная подготовка по олимпийским видам спорта (Сноуборд тренировочный этап)</t>
  </si>
  <si>
    <t>Спортивная подготовка по олимпийским видам спорта (Сноуборд этап спортивного совершенствования)</t>
  </si>
  <si>
    <t>Спортивная подготовка по олимпийским видам спорта (Лыжное двоеборье этап начальной подготовки)</t>
  </si>
  <si>
    <t>Спортивная подготовка по олимпийским видам спорта (Лыжное двоеборье тренировочный этап)</t>
  </si>
  <si>
    <t>Спортивная подготовка по олимпийским видам спорта (Спортивная борьба этап начальной подготовки)</t>
  </si>
  <si>
    <t>Спортивная подготовка по олимпийским видам спорта (Спортивная борьба тренировочный этап)</t>
  </si>
  <si>
    <t>Спортивная подготовка по олимпийским видам спорта (Спортивная борьба этап спортивного совершенствования)</t>
  </si>
  <si>
    <t>Спортивная подготовка по олимпийским видам спорта (парусный спорт (этап начальной подготовки))</t>
  </si>
  <si>
    <t>Спортивная подготовка по олимпийским видам спорта (парусный спорт (этап высшего спортивного мастерства))</t>
  </si>
  <si>
    <t>Спортивная подготовка по олимпийским видам спорта (велосипедный спорт (этап начальной подготовки))</t>
  </si>
  <si>
    <t>Спортивная подготовка по олимпийским видам спорта (скалолазание (этап начальной подготовки))</t>
  </si>
  <si>
    <t>Спортивная подготовка по олимпийским видам спорта (скалолазание (тренировочный этап (этап спортивной специализации))</t>
  </si>
  <si>
    <t>Спортивная подготовка по олимпийским видам спорта (скейтбординг (этап начальной подготовки))</t>
  </si>
  <si>
    <t>Спортивная подготовка по олимпийским видам спорта (роллер спорт(этап начальной подготовки))</t>
  </si>
  <si>
    <t>Спортивная подготовка по олимпийским видам спорта (хоккей, этап начальной подготовки).</t>
  </si>
  <si>
    <t>Спортивная подготовка по олимпийским видам спорта (хоккей,  тренировочный этап (этап спортивной специализации))</t>
  </si>
  <si>
    <t>Спортивная подготовка по олимпийским видам спорта (плавание, этап начальной подготовки).</t>
  </si>
  <si>
    <t>Спортивная подготовка по олимпийским видам спорта (плавание,  тренировочный этап (этап спортивной специализации))</t>
  </si>
  <si>
    <t>Спортивная подготовка по олимпийским видам спорта (плавание,  этап совершенствования спортивного мастерства)</t>
  </si>
  <si>
    <t>Спортивная подготовка по олимпийским видам спорта (футбол, этап начальной подготовки).</t>
  </si>
  <si>
    <t>Спортивная подготовка по олимпийским видам спорта
(футбол тренировочный этап  (этап спортивной специализации))</t>
  </si>
  <si>
    <t>Спортивная подготовка по олимпийским видам спорта(биатлон, этап начальной подготовки)</t>
  </si>
  <si>
    <t>Спортивная подготовка по олимпийским видам спорта (биатлон, тренировочный этап  (этап спортивной специализации))</t>
  </si>
  <si>
    <t>Спортивная подготовка по олимпийским видам спорта (биатлон, этап совершенствования спортивного мастерства)</t>
  </si>
  <si>
    <t>Спортивная подготовка по олимпийским видам спорта (биатлон, этап высшего спортивного мастерства)</t>
  </si>
  <si>
    <t>Спортивная подготовка по олимпийским видам спорта (лыжные гонки, этап начальной подготовки)</t>
  </si>
  <si>
    <t>Спортивная подготовка по олимпийским видам спорта (лыжные гонки, тренировочный этап (этап спортивной специализации)</t>
  </si>
  <si>
    <t>Спортивная подготовка по олимпийским видам спорта (лыжные гонки,  этап совершенствования спортивного мастерства)</t>
  </si>
  <si>
    <t>Спортивная подготовка по олимпийским видам спорта (лыжные гонки,  этап высшего спортивного мастерства)</t>
  </si>
  <si>
    <t>Спортивная подготовка по олимпийским видам спорта (художественная гимнастика, этап начальной подготовки)</t>
  </si>
  <si>
    <t>Спортивная подготовка по олимпийским видам спорта (художественная гимнастика, тренировочный этап (этап спортивной специализации))</t>
  </si>
  <si>
    <t>Спортивная подготовка по неолимпийским видам спорта (самбо, этап начальной подготовки)</t>
  </si>
  <si>
    <t>Спортивная подготовка по неолимпийским видам спорта (самбо, тренировочный этап(этап спортивной специализации))</t>
  </si>
  <si>
    <t>Спортивная подготовка по неолимпийским видам спорта (шахматы, этап начальной подготовки)</t>
  </si>
  <si>
    <t>Спортивная подготовка по неолимпийским видам спорта (шахматы, тренировочный этап)</t>
  </si>
  <si>
    <t>Спортивная подготовка по неолимпийским видам спорта (пауэрлифтинг, этап начальной подготовки)</t>
  </si>
  <si>
    <t>Спортивная подготовка по неолимпийским видам спорта (пауэрлифтинг, тренировочный этап(этап спортивной специализации))</t>
  </si>
  <si>
    <t>Спортивная подготовка по олимпийским видам спорта
(санный спорт, этап начальной подготовки)</t>
  </si>
  <si>
    <t>Спортивная подготовка по олимпийским видам спорта
(санный спорт тренировочный этап (этап спортивной специализации)</t>
  </si>
  <si>
    <t>Спортивная подготовка по олимпийским видам спорта
(санный спорт, этап совершенствования спортивного мастерства)</t>
  </si>
  <si>
    <t>Спортивная подготовка по олимпийским видам спорта (санный спорт, этап высшего спортивного мастерства)</t>
  </si>
  <si>
    <t>Организация и проведение официальных спортивных мероприятий (всероссийские, на территории Российской Федерации)</t>
  </si>
  <si>
    <t>Организация и проведение официальных спортивных мероприятий (межрегиональные, на территории Российской Федерации)</t>
  </si>
  <si>
    <t>Организация и проведение официальных спортивных мероприятий (региональные, на территории Российской Федерации)</t>
  </si>
  <si>
    <t>Организация и проведение официальных физкультурных (физультурно-оздоровительных) мероприятий (всероссийские)</t>
  </si>
  <si>
    <t>Организация и проведение официальных физкультурных (физультурно-оздоровительных) мероприятий (региональные)</t>
  </si>
  <si>
    <t>Организация мероприятий по подготовке спортсменов, спортивных сборных команд Мурманской области (спортсмены, сборные команды субъекта РФ)</t>
  </si>
  <si>
    <t>Организация и проведение физкультурных и спортивных мероприятий в рамках Всероссийского физкультурно-спортивного комплекса "Готов к труду и обороне"(ГТО) за исключением тестирования выполнения нормативов испытаний комплекса ГТО</t>
  </si>
  <si>
    <t>Обеспечение участия спортсменов, спортивных сборных команд Мурманской области, медицинских работников в официальных спортивных мероприятиях (Международные)</t>
  </si>
  <si>
    <t>Обеспечение участия спортсменов, спортивных сборных команд Мурманской области, медицинских работников в официальных спортивных мероприятиях (Всероссийские)</t>
  </si>
  <si>
    <t>Обеспечение участия спортсменов, спортивных сборных команд Мурманской области, медицинских работников в официальных спортивных мероприятиях (Межрегиональные.)</t>
  </si>
  <si>
    <t>Организация и обеспечение подготовки спортивного резерва</t>
  </si>
  <si>
    <t>Обеспечение доступа к объектам спорта</t>
  </si>
  <si>
    <t>Показатель, характеризующий качество государственной услуги (работы)</t>
  </si>
  <si>
    <t xml:space="preserve">Единица </t>
  </si>
  <si>
    <t>Проведение тестирования выполнения нормативов испытаний (тестов) комплекса ГТО</t>
  </si>
  <si>
    <t>Обеспечение участия в официальных физкультурных (физкультурно-оздоровительных) мероприятиях (Всероссийские.)</t>
  </si>
  <si>
    <t>Пропаганда физической культуры, спорта и здорового образа жизни</t>
  </si>
  <si>
    <t>процент</t>
  </si>
  <si>
    <t>Реализация спортивной подготовки по видам спорта (спортивно-оздоровительный этап)</t>
  </si>
  <si>
    <t>7.1.</t>
  </si>
  <si>
    <t>7.2.</t>
  </si>
  <si>
    <t>7.3.</t>
  </si>
  <si>
    <t>7.4.</t>
  </si>
  <si>
    <t>7.5.</t>
  </si>
  <si>
    <t>7.6.</t>
  </si>
  <si>
    <t>7.7.</t>
  </si>
  <si>
    <t>7.8.</t>
  </si>
  <si>
    <t>7.9.</t>
  </si>
  <si>
    <t>7.10.</t>
  </si>
  <si>
    <t>7.11.</t>
  </si>
  <si>
    <t>7.12.</t>
  </si>
  <si>
    <t>7.13.</t>
  </si>
  <si>
    <t>7.14.</t>
  </si>
  <si>
    <t>7.15.</t>
  </si>
  <si>
    <t>7.16.</t>
  </si>
  <si>
    <t>7.17.</t>
  </si>
  <si>
    <t>7.18.</t>
  </si>
  <si>
    <t>7.19.</t>
  </si>
  <si>
    <t>7.20.</t>
  </si>
  <si>
    <t>7.21.</t>
  </si>
  <si>
    <t>7.22.</t>
  </si>
  <si>
    <t>7.23.</t>
  </si>
  <si>
    <t>7.24.</t>
  </si>
  <si>
    <t>7.25.</t>
  </si>
  <si>
    <t>7.26.</t>
  </si>
  <si>
    <t>7.27.</t>
  </si>
  <si>
    <t>7.28.</t>
  </si>
  <si>
    <t>7.29.</t>
  </si>
  <si>
    <t>7.30.</t>
  </si>
  <si>
    <t>7.31.</t>
  </si>
  <si>
    <t>7.32.</t>
  </si>
  <si>
    <t>7.33.</t>
  </si>
  <si>
    <t>7.34.</t>
  </si>
  <si>
    <t>7.35.</t>
  </si>
  <si>
    <t>7.36.</t>
  </si>
  <si>
    <t>7.37.</t>
  </si>
  <si>
    <t>7.38.</t>
  </si>
  <si>
    <t>7.39.</t>
  </si>
  <si>
    <t>7.40.</t>
  </si>
  <si>
    <t>7.41.</t>
  </si>
  <si>
    <t>7.42.</t>
  </si>
  <si>
    <t>7.43.</t>
  </si>
  <si>
    <t>7.44.</t>
  </si>
  <si>
    <t>7.45.</t>
  </si>
  <si>
    <t>7.46.</t>
  </si>
  <si>
    <t>7.47.</t>
  </si>
  <si>
    <t>7.48.</t>
  </si>
  <si>
    <t>7.49.</t>
  </si>
  <si>
    <t>7.50.</t>
  </si>
  <si>
    <t>7.51.</t>
  </si>
  <si>
    <t>7.52.</t>
  </si>
  <si>
    <t>7.53.</t>
  </si>
  <si>
    <t>7.55.</t>
  </si>
  <si>
    <t>7.54.</t>
  </si>
  <si>
    <t>7.56.</t>
  </si>
  <si>
    <t>7.57.</t>
  </si>
  <si>
    <t>7.58.</t>
  </si>
  <si>
    <t>7.59.</t>
  </si>
  <si>
    <t>7.60.</t>
  </si>
  <si>
    <t>7.61.</t>
  </si>
  <si>
    <t>7.62.</t>
  </si>
  <si>
    <t>7.63.</t>
  </si>
  <si>
    <t>7.64.</t>
  </si>
  <si>
    <t>7.65.</t>
  </si>
  <si>
    <t>7.66.</t>
  </si>
  <si>
    <t>7.67.</t>
  </si>
  <si>
    <t>7.68.</t>
  </si>
  <si>
    <t>7.69.</t>
  </si>
  <si>
    <t>7.70.</t>
  </si>
  <si>
    <t>7.71.</t>
  </si>
  <si>
    <t>7.72.</t>
  </si>
  <si>
    <t>Министерство развития Арктики и экономики Мурманской области</t>
  </si>
  <si>
    <t>Консультирование</t>
  </si>
  <si>
    <t>единица</t>
  </si>
  <si>
    <t>Проведение экспертизы пакета конкурсной документации (ПКД), представленной СМСП на получение государственной поддержки</t>
  </si>
  <si>
    <t>Проведение мониторинга деятельности субъектов малого и среднего предпринимательства - получателей государственной поддержки</t>
  </si>
  <si>
    <t>8.1.</t>
  </si>
  <si>
    <t>8.2.</t>
  </si>
  <si>
    <t>8.3.</t>
  </si>
  <si>
    <t>Комитет по ветеринарии Мурманской области</t>
  </si>
  <si>
    <t>Проведение мероприятий по предупреждению и ликвидации заразных и иных болезней животных, включая сельскохозяйственных, домашних, зоопарковых и других животных, пушных зверей, птиц, рыб и пчел и их лечению</t>
  </si>
  <si>
    <t>Количество голов</t>
  </si>
  <si>
    <t>тысяча голов</t>
  </si>
  <si>
    <t>Количество проб</t>
  </si>
  <si>
    <t>Количество квадратных метров</t>
  </si>
  <si>
    <t>м2</t>
  </si>
  <si>
    <t>голова</t>
  </si>
  <si>
    <t>Проведение мероприятий по защите населения от болезней общих для человека и животных и пищевых отравлений</t>
  </si>
  <si>
    <t>Оформление и выдача ветеринарных сопроводительных документов</t>
  </si>
  <si>
    <t>Осуществление функций в сфере обращения с животными</t>
  </si>
  <si>
    <t>Количество учетных площадок</t>
  </si>
  <si>
    <t>Проведение мероприятий</t>
  </si>
  <si>
    <t>количество голов</t>
  </si>
  <si>
    <t>Итого объем финансового обеспечения оказания государственных услуг (работ) по ведомству</t>
  </si>
  <si>
    <t>9.1.</t>
  </si>
  <si>
    <t>9.2.</t>
  </si>
  <si>
    <t>9.3.</t>
  </si>
  <si>
    <t>9.4.</t>
  </si>
  <si>
    <t>9.6.</t>
  </si>
  <si>
    <t>9.5.</t>
  </si>
  <si>
    <t>9.7.</t>
  </si>
  <si>
    <t>9.8.</t>
  </si>
  <si>
    <t>9.9.</t>
  </si>
  <si>
    <t>9.10.</t>
  </si>
  <si>
    <t>9.11.</t>
  </si>
  <si>
    <t>9.12.</t>
  </si>
  <si>
    <t>9.13.</t>
  </si>
  <si>
    <t>9.16.</t>
  </si>
  <si>
    <t>9.15.</t>
  </si>
  <si>
    <t>9.14.</t>
  </si>
  <si>
    <t>9.17.</t>
  </si>
  <si>
    <t>9.18.</t>
  </si>
  <si>
    <t>9.19.</t>
  </si>
  <si>
    <t>9.20.</t>
  </si>
  <si>
    <t>Аппарат Правительства Мурманской области</t>
  </si>
  <si>
    <t xml:space="preserve">Содержание (эксплуатация) имущества </t>
  </si>
  <si>
    <t>Эксплуатируемая площадь</t>
  </si>
  <si>
    <t>тысяча квадратных метров</t>
  </si>
  <si>
    <t>человеко-день</t>
  </si>
  <si>
    <t>Организация и осуществление транспортного обслуживания должностных лиц, государственных органов, государственных и муниципальных  учреждений</t>
  </si>
  <si>
    <t>Человеко-часы работы водителей</t>
  </si>
  <si>
    <t>132437,4 машино часов</t>
  </si>
  <si>
    <t>10.1</t>
  </si>
  <si>
    <t>10.2</t>
  </si>
  <si>
    <t>10.3</t>
  </si>
  <si>
    <t>10.4</t>
  </si>
  <si>
    <t>Комитет молодежной политики Мурманской области</t>
  </si>
  <si>
    <t>Организация мероприятий в сфере молодежной политики, направленных на вовлечение молодежи в инновационную, предпринимательскую, добровольческую деятельность, а также на развитие гражданской активности молоодежи и формирование здорового образа жизни</t>
  </si>
  <si>
    <t>шт.</t>
  </si>
  <si>
    <t>Организация мероприятий в сфере молодежной политики,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</t>
  </si>
  <si>
    <t>Организация мероприятий в сфере молодежной политики, направленных на формирование системы развития талантливой и инициативной молодежи, создание условий для самореализации подростков и молодежи, развитие творческого, профессионального, интеллектуального потенциалов подростков и молодежи</t>
  </si>
  <si>
    <t>количество мероприятий</t>
  </si>
  <si>
    <t>11.1</t>
  </si>
  <si>
    <t>11.2</t>
  </si>
  <si>
    <t>11.3</t>
  </si>
  <si>
    <t>Министерство цифрового развития Мурманской области</t>
  </si>
  <si>
    <t xml:space="preserve">Создание и развитие цифровых сервисов и информационных систем </t>
  </si>
  <si>
    <t>Цифровые сервисы и информационные системы разработанные</t>
  </si>
  <si>
    <t xml:space="preserve">ед       
</t>
  </si>
  <si>
    <t>Цифровые сервисы и информационные системы на сервисном обслуживании</t>
  </si>
  <si>
    <t>Осуществление работ по обеспечению требований информационной безопасности</t>
  </si>
  <si>
    <t>ИС обеспечения типовой деятельности</t>
  </si>
  <si>
    <t>Аттестация объектов информатизации</t>
  </si>
  <si>
    <t>Виды ТО: Сетевые узлы защищенных сетей передачи данных ViPNet</t>
  </si>
  <si>
    <t>Количество ИС обеспечения специальной деятельности</t>
  </si>
  <si>
    <t xml:space="preserve">Техническое сопровождение и эксплуатация, вывод из эксплуатации информационных систем и компонентов информационно-телекоммуникационной инфраструктуры </t>
  </si>
  <si>
    <t>Поддержка и сопровождение мероприятий исполнительных органов государственной власти, включая использования средств видео-конференц-связи (ВКС)</t>
  </si>
  <si>
    <t>ед</t>
  </si>
  <si>
    <t>Виды ТО: Оборудование рабочих станций</t>
  </si>
  <si>
    <t>Виды ТО: Компоненты  информационно-телекоммуникационной инфраструктуры</t>
  </si>
  <si>
    <t>Развитие отраслевых информационных систем Мурманской области</t>
  </si>
  <si>
    <t>Региональные информационные системы в стадии эксплуатации</t>
  </si>
  <si>
    <t>ИС обеспечения типовой и специальной деятельности</t>
  </si>
  <si>
    <t>Дистанционное информационно-справочное обслуживание по каналам связи</t>
  </si>
  <si>
    <t xml:space="preserve">Дистанционная обработка обращений по каналам связи   </t>
  </si>
  <si>
    <t>Организация предоставления государственных и муниципальных услуг в многофункциональных центрах предоставления государственных и муниципальных услуг (19001000100000001007101)</t>
  </si>
  <si>
    <t>Ведение базы данных регистрации граждан в жилых помещениях (нет)</t>
  </si>
  <si>
    <t>12.1</t>
  </si>
  <si>
    <t>12.2</t>
  </si>
  <si>
    <t>12.3</t>
  </si>
  <si>
    <t>12.4</t>
  </si>
  <si>
    <t>12.5</t>
  </si>
  <si>
    <t>12.6</t>
  </si>
  <si>
    <t>12.7</t>
  </si>
  <si>
    <t>12.8</t>
  </si>
  <si>
    <t>12.9</t>
  </si>
  <si>
    <t>Министерство внутренней политики Мурманской области</t>
  </si>
  <si>
    <t>Обеспечение гарантий самобытного социально-экономического и культурного развития коренных малочисленных народов Севера Мурманской области – саамов (далее – КМНС), традиционного образа жизни,  хозяйственной деятельности и промыслов,  оказания мер государственной поддержки, вовлечения представителей КМНС в местах их традиционного проживания и традиционной хозяйственной деятельности в решение вопросов государственного и местного управления в сфере защиты прав, охраны исконной среды обитания и традиционного образа жизни КМНС.  Ежегодное проведение  тематических мероприятий. Обеспечение участия представителей из числа КМНС в межрегиональных, всероссийских и международных мероприятиях, в т.ч. с целью содействия участию коренных малочисленных народов Севера саамов в решении вопросов государственного и местного управления.</t>
  </si>
  <si>
    <t>Количество проведенных мероприятий</t>
  </si>
  <si>
    <t xml:space="preserve">Издание литературы </t>
  </si>
  <si>
    <t>13.1.</t>
  </si>
  <si>
    <t>ИТОГО объем финансового обеспечения государственных услуг (работ)</t>
  </si>
  <si>
    <t>Предупреждение возникновения и распространения лесных пожаров, включая территорию ООПТ</t>
  </si>
  <si>
    <t>Количество  обустроенных зон отдыха</t>
  </si>
  <si>
    <t xml:space="preserve">шт. </t>
  </si>
  <si>
    <t>Количество лесопожарных формирований</t>
  </si>
  <si>
    <t>Количество летных часов авиационного патрулирования</t>
  </si>
  <si>
    <t>летный час</t>
  </si>
  <si>
    <t>Предупреждение возникновения и распространения ландшафтных (природных) пожаров</t>
  </si>
  <si>
    <t>Прием и учет сообщений  о ландшафтных (природных) пожарах,  а также оповещение населения и противопожарных служб о пожарной опасности в лесах, лесных пожарах и пожарах на иных категориях земель</t>
  </si>
  <si>
    <t>Тушение пожаров в лесах</t>
  </si>
  <si>
    <t>Площадь тушения</t>
  </si>
  <si>
    <t>гектар</t>
  </si>
  <si>
    <t>Протяженность противопожарной минерализованной полосы</t>
  </si>
  <si>
    <t>км</t>
  </si>
  <si>
    <t>Министерство природных ресурсов и экологии Мурманской области</t>
  </si>
  <si>
    <t>14.1</t>
  </si>
  <si>
    <t>14.2</t>
  </si>
  <si>
    <t>14.3</t>
  </si>
  <si>
    <t>14.4</t>
  </si>
  <si>
    <t>14.5</t>
  </si>
  <si>
    <t>14.6</t>
  </si>
  <si>
    <t>Министерство образования и науки Мурманской области</t>
  </si>
  <si>
    <t>Реализация образовательных программ среднего профессионального образования - программ подготовки квалифицированных рабочих, служащих</t>
  </si>
  <si>
    <t>Реализация образовательных программ среднего профессионального образования - программ подготовки специалистов среднего звена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</si>
  <si>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 (Адаптированная программа)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</si>
  <si>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 (Обучение школьников)</t>
  </si>
  <si>
    <t>Проживание в общежитии образовательного учреждения</t>
  </si>
  <si>
    <t>Число проживающих</t>
  </si>
  <si>
    <t>Предоставление питания</t>
  </si>
  <si>
    <t>Число питающихся</t>
  </si>
  <si>
    <t>Организация деятельности специализированного центра компетенций</t>
  </si>
  <si>
    <t>Число центров</t>
  </si>
  <si>
    <t>Организация деятельности регионального координационного центра движения Профессионалы в Мурманской области (Организация деятельности регионального координационного центра движения WorldSkils Россия в Мурманской области)</t>
  </si>
  <si>
    <t>Представление дополнительного образования технической направленности на базе центра цифрового образования детей "IT-куб"</t>
  </si>
  <si>
    <t>Количество человек</t>
  </si>
  <si>
    <t>Организация работ по функционированию центра опережающей профессиональной подготовки</t>
  </si>
  <si>
    <t>Количество центров</t>
  </si>
  <si>
    <t>Обеспечение проведения практических занятий по сохранению объектов животного мира и среды их обитания с обучающимися профессиональных образовательных организаций</t>
  </si>
  <si>
    <t>Количество баз</t>
  </si>
  <si>
    <t>Обеспечение содержания спортивных объектов для практических занятий</t>
  </si>
  <si>
    <t>Объем субсидий на финансовое обеспечение оказания государственных услуг (выполнения работы)</t>
  </si>
  <si>
    <t>Организация деятельности  дополнительного образования детей на базе профессиональных образовательных организаций</t>
  </si>
  <si>
    <t>количество работ</t>
  </si>
  <si>
    <t xml:space="preserve">Организация деятельности многофункционального центра прикладных квалификаций в профессиональных образовательных организациях </t>
  </si>
  <si>
    <t>Организация деятельности центра Арктических компетенций и региональной площадки сетевого взаимодействия</t>
  </si>
  <si>
    <t>Организация деятельности уполномоченной организации</t>
  </si>
  <si>
    <t>Организация деятельности  модернизированных мастерских</t>
  </si>
  <si>
    <t xml:space="preserve">Организация деятельности инклюзивного центра </t>
  </si>
  <si>
    <t>Реализация основных общеобразовательных программ основного общего образования</t>
  </si>
  <si>
    <t xml:space="preserve">Число обущающихся </t>
  </si>
  <si>
    <t>Реализация основных общеобразовательных программ среднего общего образования</t>
  </si>
  <si>
    <t xml:space="preserve"> Предоставление архивных справок, архивных копий, архивных выписок, информационных писем, связанных с реализацией законных прав и свобод граждан и исполнением государственными органами и органами местного самоуправления своих полномочий</t>
  </si>
  <si>
    <t>Количество исполненных запросов</t>
  </si>
  <si>
    <t xml:space="preserve"> Информационно-технологическое обеспечение управления системой образования</t>
  </si>
  <si>
    <t>Количество разработанных документов</t>
  </si>
  <si>
    <t xml:space="preserve">Количество составленных отчетов </t>
  </si>
  <si>
    <t xml:space="preserve">Организация и осуществление транспортного обслуживания должностных лиц, государственных органов и государственных учреждений      </t>
  </si>
  <si>
    <t>Автотранспортное обслуживание должностных лиц и государственных учреждений системы регионального образования в случаях, установленных нормативными правовыми актами субъектов Российской Федерации, органов местного самоуправления</t>
  </si>
  <si>
    <t>машино-час</t>
  </si>
  <si>
    <t xml:space="preserve"> Ведение бухгалтерского учета автономными учреждениями, формирование регистров бухгалтерского учета</t>
  </si>
  <si>
    <t>Количество отчетов, подлежащих своду</t>
  </si>
  <si>
    <t xml:space="preserve">Количество отчетов, подлежащих консолидации </t>
  </si>
  <si>
    <t xml:space="preserve">Количество пользователей отчетов </t>
  </si>
  <si>
    <t xml:space="preserve">Количество объектов учета (регистров) </t>
  </si>
  <si>
    <t xml:space="preserve">Количество согласований </t>
  </si>
  <si>
    <t xml:space="preserve">Содержание (эксплуатация) имущества                  </t>
  </si>
  <si>
    <t xml:space="preserve">Эксплуатируемая площадь </t>
  </si>
  <si>
    <t>тыс. м2</t>
  </si>
  <si>
    <t>Содержание детей (воспитанники за исключением воспитанников с ограниченными возможностями здоровья (ОВЗ) и детей-инвалидов)</t>
  </si>
  <si>
    <t>Число воспитанников</t>
  </si>
  <si>
    <t xml:space="preserve">Содержание детей (воспитанники с ограниченными возможностями здоровья (ОВЗ))                                </t>
  </si>
  <si>
    <t xml:space="preserve">Оказание консультативной, психологической, педагогической, юридической, социальной и иной помощи лицам из числа детей, завершивших пребывание в организации для детей-сирот </t>
  </si>
  <si>
    <t>Психолого-педагогическое консультирование обучающихся, их родителей (законных представителей) и педагогических работников</t>
  </si>
  <si>
    <t>Число обучающихся, их родителей (законных представителей) и педагогических работников</t>
  </si>
  <si>
    <t>Подготовка граждан, выразивших желание принять детей-сирот и детей, оставшихся без попечения родителей, на семейные формы устройства</t>
  </si>
  <si>
    <t>Оказание консультативной, психологической, педагогической, юридической, социальной и иной помощи лицам, усыновившим (удочерившим) или принявшим под опеку (попечительство) ребенка</t>
  </si>
  <si>
    <t xml:space="preserve"> Численность семей, получивших социальные услуги</t>
  </si>
  <si>
    <t>Психолого-медико-педагогическое обследование детей</t>
  </si>
  <si>
    <t>Число обучающихся</t>
  </si>
  <si>
    <t>Организация мероприятий, направленных на профилактику асоциального и деструктивного поведения подростков и молодежи, поддержка детей и молодежи, находящейся в социально-опасном положении</t>
  </si>
  <si>
    <t>Методическое сопровождение, координация деятельности служб по подготовке и сопровождению замещающих семей</t>
  </si>
  <si>
    <t>Реализация дополнительных профессиональных программ  повышения квалификации</t>
  </si>
  <si>
    <t>Очная  с ДОТ</t>
  </si>
  <si>
    <t>человеко-час</t>
  </si>
  <si>
    <t>Научно-методическое обеспечение (разработка методических рекомендаций и писем)</t>
  </si>
  <si>
    <t>Научно-методическое обеспечение (информационно-технологическое и методическое сопровождение ВСОШ)</t>
  </si>
  <si>
    <t>Научно-методическое обеспечение (информационно-технологическое и методическое сопровождение сборника эффективных практик и инноваций)</t>
  </si>
  <si>
    <t>Организация проведения общественно-значимых мероприятий в сфере образования, науки и молодежной политики (конкурсные мероприятия и гранты)</t>
  </si>
  <si>
    <t>Организация проведения общественно-значимых мероприятий в сфере образования, науки и молодежной политики (конференции и форумы)</t>
  </si>
  <si>
    <t>Организация проведения общественно-значимых мероприятий в сфере образования, науки и молодежной политики (семинары, вебинары и ВКС)</t>
  </si>
  <si>
    <t>Оценка качества образования  (информационно-технологическое и методическое сопровождение ГИА, в том числе организация и сопровождение процедур перепроверки ГИА)</t>
  </si>
  <si>
    <t>Оценка качества образования  (информационно-технологическое и методическое сопровождение национальных исследований качества образования, всероссийских и региональных проверочных работ, в том числе организация и сопровождение процедур перепроверки всероссийских и региональных проверочных работ)</t>
  </si>
  <si>
    <t>Количество мероприятий, разработанных отчетов</t>
  </si>
  <si>
    <t>Оценка качества образования  (сопровождение оценки качества оказания (выполнения) государственных услуг (работ) организациями подведомственными МОиН МО)</t>
  </si>
  <si>
    <t>Оценка качества образования  (разработка диагностических материалов для проведения оценочных процедур)</t>
  </si>
  <si>
    <t>Количество экспертных заключений, количество разработанных документов</t>
  </si>
  <si>
    <t>Информационно-технологическое обеспечение управления системой образования</t>
  </si>
  <si>
    <t>Организационно-технологическое и методическое сопровождение непрерывного повышения профессионального мастерства педагогических работников (ЦНППМ)</t>
  </si>
  <si>
    <t>Организационно-технологическое сопровождение деятельности регионального ведомственного проектного офиса системы образования Мурманской области (Проектный офис)</t>
  </si>
  <si>
    <t>Организация отдыха детей и молодежи</t>
  </si>
  <si>
    <t>Ведение бухгалтерского учета бюджетными учреждениями</t>
  </si>
  <si>
    <t>Организация деятельности специализированных (профильных) лагерей</t>
  </si>
  <si>
    <t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(научно-исследовательской) деятельности, творческой деятельности, физкультурно-спортивной деятельности</t>
  </si>
  <si>
    <t xml:space="preserve">Реализация дополнительных общеразвивающих программ </t>
  </si>
  <si>
    <t>Методическое обеспечение образовательной деятельности</t>
  </si>
  <si>
    <t>Реализация дополнительных общеразвивающих программ в условиях мобильного технопарка "Кванториум"</t>
  </si>
  <si>
    <t>Информационно-технологическое обеспечение организации отдыха и оздоровления детей</t>
  </si>
  <si>
    <t xml:space="preserve">Количество мероприятий </t>
  </si>
  <si>
    <t>Информационно-технологическое обеспечение образовательной деятельности</t>
  </si>
  <si>
    <t>Реализация дополнительных профессинальных программ повышения квалификации</t>
  </si>
  <si>
    <t>Организация проведения общественно-значимых мероприятий в сфере образования, науки и молодежной политики</t>
  </si>
  <si>
    <t>Организация и проведение мероприятий</t>
  </si>
  <si>
    <t xml:space="preserve">Число человеко-дней пребывания </t>
  </si>
  <si>
    <t>Человеко-день</t>
  </si>
  <si>
    <t>Реализация основных общеобразовательных программ дошкольного образования</t>
  </si>
  <si>
    <t xml:space="preserve">Реализация основных общеобразовательных программ начального общего образования </t>
  </si>
  <si>
    <t xml:space="preserve">Реализация основных общеобразовательных программ основного общего образования </t>
  </si>
  <si>
    <t xml:space="preserve">Число обучающихся </t>
  </si>
  <si>
    <t xml:space="preserve">Реализация основных общеобразовательных программ основного общего образования, интегрированных с дополнительными общеразвивающими программами, имеющими целью подготовку несовершеннолетних обучающихся к военной или иной государственной службе, в том числе к государственной службе российского казачества </t>
  </si>
  <si>
    <t xml:space="preserve">Реализация основных общеобразовательных программ среднего общего образования </t>
  </si>
  <si>
    <t xml:space="preserve">Реализация основных общеобразовательных программ среднего общего образования, интегрированных с дополнительными общеразвивающими программами, имеющими целью подготовку несовершеннолетних обучающихся к военной или иной государственной службе, в том числе к государственной службе российского казачества </t>
  </si>
  <si>
    <t xml:space="preserve">Содержание детей </t>
  </si>
  <si>
    <t>Содержание и воспитание детей-сирот и детей, оставшихся без попечения родителей, детей, находящихся в трудной жизненной ситации (за исключением лиц с ограниченными возможностями здоровья) (ОВЗ и детей-инвалидов)</t>
  </si>
  <si>
    <t xml:space="preserve">Содержание и воспитание детей-сирот и детей, оставшихся без попечения родителей, детей, находящихся в трудной жизненной ситуации (Дети-инвалиды)
</t>
  </si>
  <si>
    <t xml:space="preserve">Содержание и воспитание детей-сирот и детей, оставшихся без попечения родителей, детей, находящихся в трудной жизненной ситуации (Лица с ограниченными возможностями здоровья (ОВЗ))
</t>
  </si>
  <si>
    <t xml:space="preserve">Присмотр и уход </t>
  </si>
  <si>
    <t>Коррекционно-развивающая, компенсирующая и логопедическая помощь обучающимся</t>
  </si>
  <si>
    <t>Реализация адаптированных основных общеобразовательных программ для детей с умственной отсталостью</t>
  </si>
  <si>
    <t>Проведение промежуточной итоговой аттестации лиц, осваивающих основную образовательную программу в форме самообразования или семейного образования либо обучавшихся по не имеющей государственной аккредитации образовательной программе</t>
  </si>
  <si>
    <t>15.1</t>
  </si>
  <si>
    <t>15.2</t>
  </si>
  <si>
    <t>15.3</t>
  </si>
  <si>
    <t>15.4</t>
  </si>
  <si>
    <t>15.5</t>
  </si>
  <si>
    <t>15.6</t>
  </si>
  <si>
    <t>15.7</t>
  </si>
  <si>
    <t>15.8</t>
  </si>
  <si>
    <t>15.9</t>
  </si>
  <si>
    <t>15.10</t>
  </si>
  <si>
    <t>15.11</t>
  </si>
  <si>
    <t>15.12</t>
  </si>
  <si>
    <t>15.13</t>
  </si>
  <si>
    <t>15.14</t>
  </si>
  <si>
    <t>15.15</t>
  </si>
  <si>
    <t>15.16</t>
  </si>
  <si>
    <t>15.17</t>
  </si>
  <si>
    <t>15.18</t>
  </si>
  <si>
    <t>15.19</t>
  </si>
  <si>
    <t>15.20</t>
  </si>
  <si>
    <t>15.21</t>
  </si>
  <si>
    <t>15.23</t>
  </si>
  <si>
    <t>15.22</t>
  </si>
  <si>
    <t>15.24</t>
  </si>
  <si>
    <t>15.25</t>
  </si>
  <si>
    <t>15.26</t>
  </si>
  <si>
    <t>15.27</t>
  </si>
  <si>
    <t>15.29</t>
  </si>
  <si>
    <t>15.28</t>
  </si>
  <si>
    <t>15.30</t>
  </si>
  <si>
    <t>15.31</t>
  </si>
  <si>
    <t>15.32</t>
  </si>
  <si>
    <t>15.33</t>
  </si>
  <si>
    <t>15.34</t>
  </si>
  <si>
    <t>15.35</t>
  </si>
  <si>
    <t>15.36</t>
  </si>
  <si>
    <t>15.37</t>
  </si>
  <si>
    <t>15.38</t>
  </si>
  <si>
    <t>15.39</t>
  </si>
  <si>
    <t>15.40</t>
  </si>
  <si>
    <t>15.41</t>
  </si>
  <si>
    <t>15.42</t>
  </si>
  <si>
    <t>15.43</t>
  </si>
  <si>
    <t>15.44</t>
  </si>
  <si>
    <t>15.45</t>
  </si>
  <si>
    <t>15.46</t>
  </si>
  <si>
    <t>15.47</t>
  </si>
  <si>
    <t>15.48</t>
  </si>
  <si>
    <t>15.49</t>
  </si>
  <si>
    <t>15.50</t>
  </si>
  <si>
    <t>15.51</t>
  </si>
  <si>
    <t>15.52</t>
  </si>
  <si>
    <t>15.53</t>
  </si>
  <si>
    <t>15.54</t>
  </si>
  <si>
    <t>15.55</t>
  </si>
  <si>
    <t>15.56</t>
  </si>
  <si>
    <t>15.57</t>
  </si>
  <si>
    <t>15.58</t>
  </si>
  <si>
    <t>15.59</t>
  </si>
  <si>
    <t>15.60</t>
  </si>
  <si>
    <t>15.61</t>
  </si>
  <si>
    <t>15.62</t>
  </si>
  <si>
    <t>15.63</t>
  </si>
  <si>
    <t>15.64</t>
  </si>
  <si>
    <t>15.65</t>
  </si>
  <si>
    <t>15.66</t>
  </si>
  <si>
    <t>15.67</t>
  </si>
  <si>
    <t>15.68</t>
  </si>
  <si>
    <t>15.69</t>
  </si>
  <si>
    <t>15.70</t>
  </si>
  <si>
    <t>15.71</t>
  </si>
  <si>
    <t>15.72</t>
  </si>
  <si>
    <t>15.73</t>
  </si>
  <si>
    <t>15.74</t>
  </si>
  <si>
    <t>15.75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</si>
</sst>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#,##0.0"/>
    <numFmt numFmtId="165" formatCode="0.0"/>
    <numFmt numFmtId="166" formatCode="_-* #,##0.00_р_._-;\-* #,##0.00_р_._-;_-* &quot;-&quot;??_р_._-;_-@_-"/>
    <numFmt numFmtId="168" formatCode="#,##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13" fillId="0" borderId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5">
    <xf numFmtId="0" fontId="0" fillId="0" borderId="0" xfId="0"/>
    <xf numFmtId="0" fontId="4" fillId="0" borderId="0" xfId="0" applyFont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vertical="top" wrapText="1"/>
    </xf>
    <xf numFmtId="164" fontId="7" fillId="0" borderId="1" xfId="0" applyNumberFormat="1" applyFont="1" applyFill="1" applyBorder="1" applyAlignment="1">
      <alignment horizontal="left" vertical="top" wrapText="1"/>
    </xf>
    <xf numFmtId="49" fontId="6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left" vertical="top" wrapText="1"/>
    </xf>
    <xf numFmtId="164" fontId="9" fillId="0" borderId="1" xfId="0" applyNumberFormat="1" applyFont="1" applyBorder="1" applyAlignment="1">
      <alignment vertical="top" wrapText="1"/>
    </xf>
    <xf numFmtId="49" fontId="6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164" fontId="9" fillId="0" borderId="1" xfId="0" applyNumberFormat="1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horizontal="right" vertical="center" wrapText="1"/>
    </xf>
    <xf numFmtId="164" fontId="6" fillId="0" borderId="1" xfId="0" applyNumberFormat="1" applyFont="1" applyFill="1" applyBorder="1" applyAlignment="1">
      <alignment horizontal="righ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 wrapText="1"/>
    </xf>
    <xf numFmtId="164" fontId="9" fillId="0" borderId="1" xfId="0" applyNumberFormat="1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164" fontId="7" fillId="0" borderId="1" xfId="0" applyNumberFormat="1" applyFont="1" applyFill="1" applyBorder="1" applyAlignment="1">
      <alignment horizontal="right" vertical="center" wrapText="1"/>
    </xf>
    <xf numFmtId="164" fontId="6" fillId="3" borderId="1" xfId="0" applyNumberFormat="1" applyFont="1" applyFill="1" applyBorder="1" applyAlignment="1">
      <alignment vertical="top" wrapText="1"/>
    </xf>
    <xf numFmtId="164" fontId="6" fillId="0" borderId="1" xfId="0" applyNumberFormat="1" applyFont="1" applyBorder="1" applyAlignment="1">
      <alignment vertical="top" wrapText="1"/>
    </xf>
    <xf numFmtId="0" fontId="7" fillId="2" borderId="1" xfId="0" applyNumberFormat="1" applyFont="1" applyFill="1" applyBorder="1" applyAlignment="1">
      <alignment horizontal="center" vertical="top" wrapText="1"/>
    </xf>
    <xf numFmtId="164" fontId="6" fillId="3" borderId="1" xfId="0" applyNumberFormat="1" applyFont="1" applyFill="1" applyBorder="1" applyAlignment="1">
      <alignment horizontal="left" vertical="center" wrapText="1"/>
    </xf>
    <xf numFmtId="164" fontId="7" fillId="3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164" fontId="6" fillId="0" borderId="1" xfId="0" applyNumberFormat="1" applyFont="1" applyBorder="1" applyAlignment="1">
      <alignment horizontal="left" wrapText="1"/>
    </xf>
    <xf numFmtId="49" fontId="6" fillId="0" borderId="1" xfId="1" applyNumberFormat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vertical="center" wrapText="1"/>
    </xf>
    <xf numFmtId="164" fontId="6" fillId="0" borderId="1" xfId="1" applyNumberFormat="1" applyFont="1" applyBorder="1" applyAlignment="1">
      <alignment horizontal="left" vertical="center" wrapText="1"/>
    </xf>
    <xf numFmtId="0" fontId="7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7" fillId="2" borderId="1" xfId="1" applyFont="1" applyFill="1" applyBorder="1" applyAlignment="1">
      <alignment horizontal="left" vertical="top" wrapText="1"/>
    </xf>
    <xf numFmtId="168" fontId="6" fillId="0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3" fontId="6" fillId="0" borderId="1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top" wrapText="1"/>
    </xf>
    <xf numFmtId="49" fontId="6" fillId="3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left" vertical="top" wrapText="1"/>
    </xf>
    <xf numFmtId="164" fontId="6" fillId="3" borderId="1" xfId="0" applyNumberFormat="1" applyFont="1" applyFill="1" applyBorder="1" applyAlignment="1">
      <alignment horizontal="left" vertical="top" wrapText="1"/>
    </xf>
    <xf numFmtId="164" fontId="9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vertical="top" wrapText="1"/>
    </xf>
    <xf numFmtId="0" fontId="14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vertical="top" wrapText="1"/>
    </xf>
    <xf numFmtId="164" fontId="6" fillId="0" borderId="1" xfId="0" applyNumberFormat="1" applyFont="1" applyFill="1" applyBorder="1" applyAlignment="1">
      <alignment horizontal="left" vertical="top" wrapText="1"/>
    </xf>
    <xf numFmtId="49" fontId="6" fillId="3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left" vertical="top" wrapText="1"/>
    </xf>
    <xf numFmtId="3" fontId="9" fillId="0" borderId="1" xfId="0" applyNumberFormat="1" applyFont="1" applyFill="1" applyBorder="1" applyAlignment="1">
      <alignment horizontal="right" vertical="center" wrapText="1"/>
    </xf>
    <xf numFmtId="1" fontId="15" fillId="2" borderId="1" xfId="0" applyNumberFormat="1" applyFont="1" applyFill="1" applyBorder="1" applyAlignment="1">
      <alignment vertical="top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left" vertical="center" wrapText="1"/>
    </xf>
    <xf numFmtId="164" fontId="6" fillId="3" borderId="2" xfId="0" applyNumberFormat="1" applyFont="1" applyFill="1" applyBorder="1" applyAlignment="1">
      <alignment horizontal="left" vertical="center" wrapText="1"/>
    </xf>
    <xf numFmtId="164" fontId="6" fillId="3" borderId="4" xfId="0" applyNumberFormat="1" applyFont="1" applyFill="1" applyBorder="1" applyAlignment="1">
      <alignment horizontal="left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left" vertical="center" wrapText="1"/>
    </xf>
    <xf numFmtId="49" fontId="6" fillId="3" borderId="5" xfId="0" applyNumberFormat="1" applyFont="1" applyFill="1" applyBorder="1" applyAlignment="1">
      <alignment horizontal="center" vertical="center" wrapText="1"/>
    </xf>
    <xf numFmtId="164" fontId="9" fillId="3" borderId="2" xfId="0" applyNumberFormat="1" applyFont="1" applyFill="1" applyBorder="1" applyAlignment="1">
      <alignment horizontal="left" vertical="center" wrapText="1"/>
    </xf>
    <xf numFmtId="164" fontId="9" fillId="3" borderId="4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left" vertical="top" wrapText="1"/>
    </xf>
    <xf numFmtId="164" fontId="6" fillId="0" borderId="4" xfId="0" applyNumberFormat="1" applyFont="1" applyFill="1" applyBorder="1" applyAlignment="1">
      <alignment horizontal="left" vertical="top" wrapText="1"/>
    </xf>
    <xf numFmtId="164" fontId="6" fillId="0" borderId="5" xfId="0" applyNumberFormat="1" applyFont="1" applyFill="1" applyBorder="1" applyAlignment="1">
      <alignment horizontal="left" vertical="top" wrapText="1"/>
    </xf>
    <xf numFmtId="0" fontId="6" fillId="0" borderId="1" xfId="1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left" vertical="top" wrapText="1"/>
    </xf>
    <xf numFmtId="0" fontId="6" fillId="0" borderId="1" xfId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left" vertical="center" wrapText="1"/>
    </xf>
    <xf numFmtId="164" fontId="6" fillId="0" borderId="5" xfId="0" applyNumberFormat="1" applyFont="1" applyBorder="1" applyAlignment="1">
      <alignment horizontal="left" vertical="center" wrapText="1"/>
    </xf>
    <xf numFmtId="164" fontId="6" fillId="0" borderId="2" xfId="0" applyNumberFormat="1" applyFont="1" applyBorder="1" applyAlignment="1">
      <alignment horizontal="left" vertical="top" wrapText="1"/>
    </xf>
    <xf numFmtId="164" fontId="6" fillId="0" borderId="5" xfId="0" applyNumberFormat="1" applyFont="1" applyBorder="1" applyAlignment="1">
      <alignment horizontal="left" vertical="top" wrapText="1"/>
    </xf>
    <xf numFmtId="0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left" vertical="top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left" vertical="top" wrapText="1"/>
    </xf>
    <xf numFmtId="0" fontId="6" fillId="0" borderId="2" xfId="0" applyNumberFormat="1" applyFont="1" applyFill="1" applyBorder="1" applyAlignment="1">
      <alignment horizontal="left" vertical="top" wrapText="1"/>
    </xf>
    <xf numFmtId="0" fontId="6" fillId="0" borderId="5" xfId="0" applyNumberFormat="1" applyFont="1" applyFill="1" applyBorder="1" applyAlignment="1">
      <alignment horizontal="left" vertical="top" wrapText="1"/>
    </xf>
    <xf numFmtId="164" fontId="6" fillId="0" borderId="4" xfId="0" applyNumberFormat="1" applyFont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left" vertical="center" wrapText="1"/>
    </xf>
    <xf numFmtId="164" fontId="9" fillId="0" borderId="4" xfId="0" applyNumberFormat="1" applyFont="1" applyBorder="1" applyAlignment="1">
      <alignment horizontal="left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left" vertical="center" wrapText="1"/>
    </xf>
    <xf numFmtId="164" fontId="9" fillId="0" borderId="2" xfId="0" applyNumberFormat="1" applyFont="1" applyBorder="1" applyAlignment="1">
      <alignment horizontal="left" vertical="top" wrapText="1"/>
    </xf>
    <xf numFmtId="164" fontId="9" fillId="0" borderId="4" xfId="0" applyNumberFormat="1" applyFont="1" applyBorder="1" applyAlignment="1">
      <alignment horizontal="left"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top" wrapText="1"/>
    </xf>
    <xf numFmtId="0" fontId="6" fillId="0" borderId="4" xfId="0" applyNumberFormat="1" applyFont="1" applyFill="1" applyBorder="1" applyAlignment="1">
      <alignment horizontal="center" vertical="top" wrapText="1"/>
    </xf>
    <xf numFmtId="0" fontId="6" fillId="0" borderId="5" xfId="0" applyNumberFormat="1" applyFont="1" applyFill="1" applyBorder="1" applyAlignment="1">
      <alignment horizontal="center" vertical="top" wrapText="1"/>
    </xf>
    <xf numFmtId="164" fontId="6" fillId="0" borderId="2" xfId="0" applyNumberFormat="1" applyFont="1" applyFill="1" applyBorder="1" applyAlignment="1">
      <alignment horizontal="center" vertical="top" wrapText="1"/>
    </xf>
    <xf numFmtId="164" fontId="6" fillId="0" borderId="4" xfId="0" applyNumberFormat="1" applyFont="1" applyFill="1" applyBorder="1" applyAlignment="1">
      <alignment horizontal="center" vertical="top" wrapText="1"/>
    </xf>
    <xf numFmtId="164" fontId="6" fillId="0" borderId="5" xfId="0" applyNumberFormat="1" applyFont="1" applyFill="1" applyBorder="1" applyAlignment="1">
      <alignment horizontal="center" vertical="top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top" wrapText="1"/>
    </xf>
    <xf numFmtId="0" fontId="14" fillId="0" borderId="4" xfId="0" applyFont="1" applyFill="1" applyBorder="1" applyAlignment="1">
      <alignment horizontal="center" vertical="top" wrapText="1"/>
    </xf>
    <xf numFmtId="0" fontId="14" fillId="0" borderId="5" xfId="0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right" vertical="center" wrapText="1"/>
    </xf>
  </cellXfs>
  <cellStyles count="7">
    <cellStyle name="Обычный" xfId="0" builtinId="0"/>
    <cellStyle name="Обычный 2" xfId="2"/>
    <cellStyle name="Обычный 2 2" xfId="3"/>
    <cellStyle name="Обычный 3" xfId="1"/>
    <cellStyle name="Финансовый 2" xfId="4"/>
    <cellStyle name="Финансовый 3" xfId="5"/>
    <cellStyle name="Финансовый 4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3"/>
  <sheetViews>
    <sheetView tabSelected="1" zoomScale="110" zoomScaleNormal="110" workbookViewId="0">
      <selection activeCell="M923" sqref="M923"/>
    </sheetView>
  </sheetViews>
  <sheetFormatPr defaultRowHeight="15" x14ac:dyDescent="0.25"/>
  <cols>
    <col min="2" max="2" width="41.28515625" customWidth="1"/>
    <col min="3" max="3" width="40.42578125" customWidth="1"/>
    <col min="4" max="5" width="12.85546875" customWidth="1"/>
    <col min="6" max="6" width="13.7109375" customWidth="1"/>
    <col min="7" max="7" width="12.42578125" customWidth="1"/>
    <col min="8" max="8" width="13.85546875" customWidth="1"/>
    <col min="9" max="9" width="15.28515625" customWidth="1"/>
  </cols>
  <sheetData>
    <row r="1" spans="1:16" ht="18.75" customHeight="1" x14ac:dyDescent="0.25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"/>
      <c r="K1" s="1"/>
      <c r="L1" s="1"/>
      <c r="M1" s="1"/>
      <c r="N1" s="1"/>
      <c r="O1" s="1"/>
      <c r="P1" s="1"/>
    </row>
    <row r="2" spans="1:16" ht="15" customHeight="1" x14ac:dyDescent="0.25">
      <c r="A2" s="132"/>
      <c r="B2" s="132"/>
      <c r="C2" s="132"/>
      <c r="D2" s="132"/>
      <c r="E2" s="132"/>
      <c r="F2" s="132"/>
      <c r="G2" s="132"/>
      <c r="H2" s="132"/>
      <c r="I2" s="132"/>
      <c r="J2" s="1"/>
      <c r="K2" s="1"/>
      <c r="L2" s="1"/>
      <c r="M2" s="1"/>
      <c r="N2" s="1"/>
      <c r="O2" s="1"/>
      <c r="P2" s="1"/>
    </row>
    <row r="3" spans="1:16" ht="15" customHeight="1" x14ac:dyDescent="0.25">
      <c r="A3" s="132"/>
      <c r="B3" s="132"/>
      <c r="C3" s="132"/>
      <c r="D3" s="132"/>
      <c r="E3" s="132"/>
      <c r="F3" s="132"/>
      <c r="G3" s="132"/>
      <c r="H3" s="132"/>
      <c r="I3" s="132"/>
      <c r="J3" s="1"/>
      <c r="K3" s="1"/>
      <c r="L3" s="1"/>
      <c r="M3" s="1"/>
      <c r="N3" s="1"/>
      <c r="O3" s="1"/>
      <c r="P3" s="1"/>
    </row>
    <row r="4" spans="1:16" ht="15" customHeight="1" x14ac:dyDescent="0.25">
      <c r="A4" s="133"/>
      <c r="B4" s="133"/>
      <c r="C4" s="133"/>
      <c r="D4" s="133"/>
      <c r="E4" s="133"/>
      <c r="F4" s="133"/>
      <c r="G4" s="133"/>
      <c r="H4" s="133"/>
      <c r="I4" s="133"/>
      <c r="J4" s="1"/>
      <c r="K4" s="1"/>
      <c r="L4" s="1"/>
      <c r="M4" s="1"/>
      <c r="N4" s="1"/>
      <c r="O4" s="1"/>
      <c r="P4" s="1"/>
    </row>
    <row r="5" spans="1:16" ht="48.75" customHeight="1" x14ac:dyDescent="0.25">
      <c r="A5" s="5" t="s">
        <v>1</v>
      </c>
      <c r="B5" s="6" t="s">
        <v>2</v>
      </c>
      <c r="C5" s="6" t="s">
        <v>3</v>
      </c>
      <c r="D5" s="6" t="s">
        <v>4</v>
      </c>
      <c r="E5" s="2" t="s">
        <v>7</v>
      </c>
      <c r="F5" s="2" t="s">
        <v>8</v>
      </c>
      <c r="G5" s="2" t="s">
        <v>5</v>
      </c>
      <c r="H5" s="2" t="s">
        <v>6</v>
      </c>
      <c r="I5" s="2" t="s">
        <v>9</v>
      </c>
    </row>
    <row r="6" spans="1:16" ht="31.5" customHeight="1" x14ac:dyDescent="0.25">
      <c r="A6" s="16" t="s">
        <v>10</v>
      </c>
      <c r="B6" s="14" t="s">
        <v>251</v>
      </c>
      <c r="C6" s="17"/>
      <c r="D6" s="17"/>
      <c r="E6" s="17"/>
      <c r="F6" s="17"/>
      <c r="G6" s="17"/>
      <c r="H6" s="17"/>
      <c r="I6" s="17"/>
    </row>
    <row r="7" spans="1:16" ht="25.5" x14ac:dyDescent="0.25">
      <c r="A7" s="129" t="s">
        <v>11</v>
      </c>
      <c r="B7" s="130" t="s">
        <v>12</v>
      </c>
      <c r="C7" s="67" t="s">
        <v>13</v>
      </c>
      <c r="D7" s="67" t="s">
        <v>14</v>
      </c>
      <c r="E7" s="19">
        <v>145</v>
      </c>
      <c r="F7" s="19">
        <v>145</v>
      </c>
      <c r="G7" s="19">
        <v>145</v>
      </c>
      <c r="H7" s="19">
        <v>145</v>
      </c>
      <c r="I7" s="19">
        <v>145</v>
      </c>
    </row>
    <row r="8" spans="1:16" ht="38.25" x14ac:dyDescent="0.25">
      <c r="A8" s="129"/>
      <c r="B8" s="130"/>
      <c r="C8" s="67" t="s">
        <v>15</v>
      </c>
      <c r="D8" s="67" t="s">
        <v>16</v>
      </c>
      <c r="E8" s="20">
        <v>21024.2</v>
      </c>
      <c r="F8" s="20">
        <v>20230.8</v>
      </c>
      <c r="G8" s="20">
        <v>44470.6</v>
      </c>
      <c r="H8" s="20">
        <v>44480.800000000003</v>
      </c>
      <c r="I8" s="20">
        <v>44491.5</v>
      </c>
    </row>
    <row r="9" spans="1:16" x14ac:dyDescent="0.25">
      <c r="A9" s="129" t="s">
        <v>17</v>
      </c>
      <c r="B9" s="130" t="s">
        <v>18</v>
      </c>
      <c r="C9" s="67" t="s">
        <v>19</v>
      </c>
      <c r="D9" s="67" t="s">
        <v>20</v>
      </c>
      <c r="E9" s="20"/>
      <c r="F9" s="19">
        <v>30</v>
      </c>
      <c r="G9" s="19">
        <v>11</v>
      </c>
      <c r="H9" s="19">
        <v>11</v>
      </c>
      <c r="I9" s="19">
        <v>10</v>
      </c>
    </row>
    <row r="10" spans="1:16" ht="38.25" x14ac:dyDescent="0.25">
      <c r="A10" s="129"/>
      <c r="B10" s="130"/>
      <c r="C10" s="67" t="s">
        <v>15</v>
      </c>
      <c r="D10" s="67" t="s">
        <v>16</v>
      </c>
      <c r="E10" s="20">
        <v>0</v>
      </c>
      <c r="F10" s="20">
        <v>8414.7000000000007</v>
      </c>
      <c r="G10" s="20">
        <v>3202.1</v>
      </c>
      <c r="H10" s="20">
        <v>3225</v>
      </c>
      <c r="I10" s="20">
        <v>2967.7</v>
      </c>
    </row>
    <row r="11" spans="1:16" x14ac:dyDescent="0.25">
      <c r="A11" s="129" t="s">
        <v>21</v>
      </c>
      <c r="B11" s="130" t="s">
        <v>22</v>
      </c>
      <c r="C11" s="67" t="s">
        <v>19</v>
      </c>
      <c r="D11" s="67" t="s">
        <v>20</v>
      </c>
      <c r="E11" s="19">
        <v>30</v>
      </c>
      <c r="F11" s="19"/>
      <c r="G11" s="19"/>
      <c r="H11" s="19"/>
      <c r="I11" s="20"/>
    </row>
    <row r="12" spans="1:16" ht="38.25" x14ac:dyDescent="0.25">
      <c r="A12" s="129"/>
      <c r="B12" s="130"/>
      <c r="C12" s="67" t="s">
        <v>15</v>
      </c>
      <c r="D12" s="67" t="s">
        <v>16</v>
      </c>
      <c r="E12" s="20">
        <v>4625.6000000000004</v>
      </c>
      <c r="F12" s="20">
        <v>0</v>
      </c>
      <c r="G12" s="20">
        <v>0</v>
      </c>
      <c r="H12" s="20">
        <v>0</v>
      </c>
      <c r="I12" s="20">
        <v>0</v>
      </c>
    </row>
    <row r="13" spans="1:16" x14ac:dyDescent="0.25">
      <c r="A13" s="129" t="s">
        <v>23</v>
      </c>
      <c r="B13" s="130" t="s">
        <v>24</v>
      </c>
      <c r="C13" s="67" t="s">
        <v>19</v>
      </c>
      <c r="D13" s="67" t="s">
        <v>20</v>
      </c>
      <c r="E13" s="20"/>
      <c r="F13" s="19">
        <v>150</v>
      </c>
      <c r="G13" s="19">
        <v>150</v>
      </c>
      <c r="H13" s="19">
        <v>148</v>
      </c>
      <c r="I13" s="19">
        <v>148</v>
      </c>
    </row>
    <row r="14" spans="1:16" ht="38.25" x14ac:dyDescent="0.25">
      <c r="A14" s="129"/>
      <c r="B14" s="130"/>
      <c r="C14" s="67" t="s">
        <v>15</v>
      </c>
      <c r="D14" s="67" t="s">
        <v>16</v>
      </c>
      <c r="E14" s="20">
        <v>0</v>
      </c>
      <c r="F14" s="20">
        <v>68697.600000000006</v>
      </c>
      <c r="G14" s="20">
        <v>71478</v>
      </c>
      <c r="H14" s="20">
        <v>71035.100000000006</v>
      </c>
      <c r="I14" s="20">
        <v>71940</v>
      </c>
    </row>
    <row r="15" spans="1:16" x14ac:dyDescent="0.25">
      <c r="A15" s="129" t="s">
        <v>25</v>
      </c>
      <c r="B15" s="130" t="s">
        <v>26</v>
      </c>
      <c r="C15" s="67" t="s">
        <v>19</v>
      </c>
      <c r="D15" s="67" t="s">
        <v>20</v>
      </c>
      <c r="E15" s="19">
        <v>110</v>
      </c>
      <c r="F15" s="19"/>
      <c r="G15" s="19"/>
      <c r="H15" s="19"/>
      <c r="I15" s="20"/>
    </row>
    <row r="16" spans="1:16" ht="38.25" x14ac:dyDescent="0.25">
      <c r="A16" s="129"/>
      <c r="B16" s="130"/>
      <c r="C16" s="67" t="s">
        <v>15</v>
      </c>
      <c r="D16" s="67" t="s">
        <v>16</v>
      </c>
      <c r="E16" s="20">
        <v>27549.7</v>
      </c>
      <c r="F16" s="20">
        <v>0</v>
      </c>
      <c r="G16" s="20">
        <v>0</v>
      </c>
      <c r="H16" s="20">
        <v>0</v>
      </c>
      <c r="I16" s="20">
        <v>0</v>
      </c>
    </row>
    <row r="17" spans="1:9" x14ac:dyDescent="0.25">
      <c r="A17" s="129" t="s">
        <v>27</v>
      </c>
      <c r="B17" s="130" t="s">
        <v>28</v>
      </c>
      <c r="C17" s="67" t="s">
        <v>19</v>
      </c>
      <c r="D17" s="67" t="s">
        <v>20</v>
      </c>
      <c r="E17" s="20"/>
      <c r="F17" s="19">
        <v>10</v>
      </c>
      <c r="G17" s="19">
        <v>6</v>
      </c>
      <c r="H17" s="19">
        <v>10</v>
      </c>
      <c r="I17" s="19">
        <v>10</v>
      </c>
    </row>
    <row r="18" spans="1:9" ht="38.25" x14ac:dyDescent="0.25">
      <c r="A18" s="129"/>
      <c r="B18" s="130"/>
      <c r="C18" s="67" t="s">
        <v>15</v>
      </c>
      <c r="D18" s="67" t="s">
        <v>16</v>
      </c>
      <c r="E18" s="20">
        <v>0</v>
      </c>
      <c r="F18" s="20">
        <v>3371.2</v>
      </c>
      <c r="G18" s="20">
        <v>2075.5</v>
      </c>
      <c r="H18" s="20">
        <v>3475.5</v>
      </c>
      <c r="I18" s="20">
        <v>3404.6</v>
      </c>
    </row>
    <row r="19" spans="1:9" x14ac:dyDescent="0.25">
      <c r="A19" s="129" t="s">
        <v>29</v>
      </c>
      <c r="B19" s="130" t="s">
        <v>30</v>
      </c>
      <c r="C19" s="67" t="s">
        <v>19</v>
      </c>
      <c r="D19" s="67" t="s">
        <v>20</v>
      </c>
      <c r="E19" s="20"/>
      <c r="F19" s="19">
        <v>10</v>
      </c>
      <c r="G19" s="19">
        <v>7</v>
      </c>
      <c r="H19" s="19">
        <v>10</v>
      </c>
      <c r="I19" s="19">
        <v>10</v>
      </c>
    </row>
    <row r="20" spans="1:9" ht="38.25" x14ac:dyDescent="0.25">
      <c r="A20" s="129"/>
      <c r="B20" s="130"/>
      <c r="C20" s="67" t="s">
        <v>15</v>
      </c>
      <c r="D20" s="67" t="s">
        <v>16</v>
      </c>
      <c r="E20" s="20">
        <v>0</v>
      </c>
      <c r="F20" s="20">
        <v>3371.2</v>
      </c>
      <c r="G20" s="20">
        <v>2421.4</v>
      </c>
      <c r="H20" s="20">
        <v>3475.5</v>
      </c>
      <c r="I20" s="20">
        <v>3404.6</v>
      </c>
    </row>
    <row r="21" spans="1:9" x14ac:dyDescent="0.25">
      <c r="A21" s="129" t="s">
        <v>31</v>
      </c>
      <c r="B21" s="130" t="s">
        <v>32</v>
      </c>
      <c r="C21" s="67" t="s">
        <v>19</v>
      </c>
      <c r="D21" s="67" t="s">
        <v>20</v>
      </c>
      <c r="E21" s="19">
        <v>130</v>
      </c>
      <c r="F21" s="19"/>
      <c r="G21" s="19"/>
      <c r="H21" s="19"/>
      <c r="I21" s="20"/>
    </row>
    <row r="22" spans="1:9" ht="38.25" x14ac:dyDescent="0.25">
      <c r="A22" s="129"/>
      <c r="B22" s="130"/>
      <c r="C22" s="67" t="s">
        <v>15</v>
      </c>
      <c r="D22" s="67" t="s">
        <v>16</v>
      </c>
      <c r="E22" s="20">
        <v>23296.400000000001</v>
      </c>
      <c r="F22" s="20">
        <v>0</v>
      </c>
      <c r="G22" s="20">
        <v>0</v>
      </c>
      <c r="H22" s="20">
        <v>0</v>
      </c>
      <c r="I22" s="20">
        <v>0</v>
      </c>
    </row>
    <row r="23" spans="1:9" x14ac:dyDescent="0.25">
      <c r="A23" s="129" t="s">
        <v>33</v>
      </c>
      <c r="B23" s="130" t="s">
        <v>34</v>
      </c>
      <c r="C23" s="67" t="s">
        <v>19</v>
      </c>
      <c r="D23" s="67" t="s">
        <v>20</v>
      </c>
      <c r="E23" s="19">
        <v>30</v>
      </c>
      <c r="F23" s="19"/>
      <c r="G23" s="19"/>
      <c r="H23" s="19"/>
      <c r="I23" s="20"/>
    </row>
    <row r="24" spans="1:9" ht="38.25" x14ac:dyDescent="0.25">
      <c r="A24" s="129"/>
      <c r="B24" s="130"/>
      <c r="C24" s="67" t="s">
        <v>15</v>
      </c>
      <c r="D24" s="67" t="s">
        <v>16</v>
      </c>
      <c r="E24" s="20">
        <v>2960.9</v>
      </c>
      <c r="F24" s="20">
        <v>0</v>
      </c>
      <c r="G24" s="20">
        <v>0</v>
      </c>
      <c r="H24" s="20">
        <v>0</v>
      </c>
      <c r="I24" s="20">
        <v>0</v>
      </c>
    </row>
    <row r="25" spans="1:9" x14ac:dyDescent="0.25">
      <c r="A25" s="129" t="s">
        <v>35</v>
      </c>
      <c r="B25" s="130" t="s">
        <v>36</v>
      </c>
      <c r="C25" s="67" t="s">
        <v>19</v>
      </c>
      <c r="D25" s="67" t="s">
        <v>20</v>
      </c>
      <c r="E25" s="19">
        <f>9</f>
        <v>9</v>
      </c>
      <c r="F25" s="19"/>
      <c r="G25" s="19"/>
      <c r="H25" s="19"/>
      <c r="I25" s="20"/>
    </row>
    <row r="26" spans="1:9" ht="38.25" x14ac:dyDescent="0.25">
      <c r="A26" s="129"/>
      <c r="B26" s="130"/>
      <c r="C26" s="67" t="s">
        <v>15</v>
      </c>
      <c r="D26" s="67" t="s">
        <v>16</v>
      </c>
      <c r="E26" s="20">
        <f>1077.9</f>
        <v>1077.9000000000001</v>
      </c>
      <c r="F26" s="20">
        <v>0</v>
      </c>
      <c r="G26" s="20">
        <v>0</v>
      </c>
      <c r="H26" s="20">
        <v>0</v>
      </c>
      <c r="I26" s="20">
        <v>0</v>
      </c>
    </row>
    <row r="27" spans="1:9" x14ac:dyDescent="0.25">
      <c r="A27" s="129" t="s">
        <v>37</v>
      </c>
      <c r="B27" s="130" t="s">
        <v>38</v>
      </c>
      <c r="C27" s="67" t="s">
        <v>19</v>
      </c>
      <c r="D27" s="67" t="s">
        <v>20</v>
      </c>
      <c r="E27" s="19">
        <v>540</v>
      </c>
      <c r="F27" s="19">
        <v>20</v>
      </c>
      <c r="G27" s="19">
        <v>9</v>
      </c>
      <c r="H27" s="19">
        <v>5</v>
      </c>
      <c r="I27" s="19">
        <v>5</v>
      </c>
    </row>
    <row r="28" spans="1:9" ht="38.25" x14ac:dyDescent="0.25">
      <c r="A28" s="129"/>
      <c r="B28" s="130"/>
      <c r="C28" s="67" t="s">
        <v>15</v>
      </c>
      <c r="D28" s="67" t="s">
        <v>16</v>
      </c>
      <c r="E28" s="20">
        <v>83149.5</v>
      </c>
      <c r="F28" s="20">
        <v>2950.1</v>
      </c>
      <c r="G28" s="20">
        <v>1371.4</v>
      </c>
      <c r="H28" s="20">
        <v>766.7</v>
      </c>
      <c r="I28" s="20">
        <v>774.9</v>
      </c>
    </row>
    <row r="29" spans="1:9" x14ac:dyDescent="0.25">
      <c r="A29" s="129" t="s">
        <v>39</v>
      </c>
      <c r="B29" s="130" t="s">
        <v>40</v>
      </c>
      <c r="C29" s="67" t="s">
        <v>19</v>
      </c>
      <c r="D29" s="67" t="s">
        <v>20</v>
      </c>
      <c r="E29" s="19"/>
      <c r="F29" s="19">
        <v>10</v>
      </c>
      <c r="G29" s="19">
        <v>5</v>
      </c>
      <c r="H29" s="19">
        <v>4</v>
      </c>
      <c r="I29" s="19">
        <v>5</v>
      </c>
    </row>
    <row r="30" spans="1:9" ht="38.25" x14ac:dyDescent="0.25">
      <c r="A30" s="129"/>
      <c r="B30" s="130"/>
      <c r="C30" s="67" t="s">
        <v>15</v>
      </c>
      <c r="D30" s="67" t="s">
        <v>16</v>
      </c>
      <c r="E30" s="20">
        <v>0</v>
      </c>
      <c r="F30" s="20">
        <v>2759</v>
      </c>
      <c r="G30" s="20">
        <v>1412.3</v>
      </c>
      <c r="H30" s="20">
        <v>1135</v>
      </c>
      <c r="I30" s="20">
        <v>1429.9</v>
      </c>
    </row>
    <row r="31" spans="1:9" x14ac:dyDescent="0.25">
      <c r="A31" s="129" t="s">
        <v>41</v>
      </c>
      <c r="B31" s="130" t="s">
        <v>42</v>
      </c>
      <c r="C31" s="67" t="s">
        <v>19</v>
      </c>
      <c r="D31" s="67" t="s">
        <v>20</v>
      </c>
      <c r="E31" s="19"/>
      <c r="F31" s="19">
        <v>100</v>
      </c>
      <c r="G31" s="19">
        <v>40</v>
      </c>
      <c r="H31" s="19">
        <v>30</v>
      </c>
      <c r="I31" s="19">
        <v>25</v>
      </c>
    </row>
    <row r="32" spans="1:9" ht="38.25" x14ac:dyDescent="0.25">
      <c r="A32" s="129"/>
      <c r="B32" s="130"/>
      <c r="C32" s="67" t="s">
        <v>15</v>
      </c>
      <c r="D32" s="67" t="s">
        <v>16</v>
      </c>
      <c r="E32" s="20">
        <v>0</v>
      </c>
      <c r="F32" s="20">
        <v>19260.2</v>
      </c>
      <c r="G32" s="20">
        <v>7898.6</v>
      </c>
      <c r="H32" s="20">
        <v>5963.7</v>
      </c>
      <c r="I32" s="20">
        <v>5018.3</v>
      </c>
    </row>
    <row r="33" spans="1:9" x14ac:dyDescent="0.25">
      <c r="A33" s="129" t="s">
        <v>43</v>
      </c>
      <c r="B33" s="130" t="s">
        <v>44</v>
      </c>
      <c r="C33" s="67" t="s">
        <v>19</v>
      </c>
      <c r="D33" s="67" t="s">
        <v>20</v>
      </c>
      <c r="E33" s="19">
        <v>220</v>
      </c>
      <c r="F33" s="19"/>
      <c r="G33" s="19"/>
      <c r="H33" s="19"/>
      <c r="I33" s="19"/>
    </row>
    <row r="34" spans="1:9" ht="38.25" x14ac:dyDescent="0.25">
      <c r="A34" s="129"/>
      <c r="B34" s="130"/>
      <c r="C34" s="67" t="s">
        <v>15</v>
      </c>
      <c r="D34" s="67" t="s">
        <v>16</v>
      </c>
      <c r="E34" s="20">
        <v>87630.7</v>
      </c>
      <c r="F34" s="20">
        <v>0</v>
      </c>
      <c r="G34" s="20">
        <v>0</v>
      </c>
      <c r="H34" s="20">
        <v>0</v>
      </c>
      <c r="I34" s="20">
        <v>0</v>
      </c>
    </row>
    <row r="35" spans="1:9" x14ac:dyDescent="0.25">
      <c r="A35" s="129" t="s">
        <v>45</v>
      </c>
      <c r="B35" s="130" t="s">
        <v>46</v>
      </c>
      <c r="C35" s="67" t="s">
        <v>19</v>
      </c>
      <c r="D35" s="67" t="s">
        <v>20</v>
      </c>
      <c r="E35" s="19">
        <v>400</v>
      </c>
      <c r="F35" s="19"/>
      <c r="G35" s="19"/>
      <c r="H35" s="19"/>
      <c r="I35" s="19"/>
    </row>
    <row r="36" spans="1:9" ht="38.25" x14ac:dyDescent="0.25">
      <c r="A36" s="129"/>
      <c r="B36" s="130"/>
      <c r="C36" s="67" t="s">
        <v>15</v>
      </c>
      <c r="D36" s="67" t="s">
        <v>16</v>
      </c>
      <c r="E36" s="20">
        <v>102689.4</v>
      </c>
      <c r="F36" s="20">
        <v>0</v>
      </c>
      <c r="G36" s="20">
        <v>0</v>
      </c>
      <c r="H36" s="20">
        <v>0</v>
      </c>
      <c r="I36" s="20">
        <v>0</v>
      </c>
    </row>
    <row r="37" spans="1:9" x14ac:dyDescent="0.25">
      <c r="A37" s="129" t="s">
        <v>47</v>
      </c>
      <c r="B37" s="130" t="s">
        <v>48</v>
      </c>
      <c r="C37" s="67" t="s">
        <v>19</v>
      </c>
      <c r="D37" s="67" t="s">
        <v>20</v>
      </c>
      <c r="E37" s="19">
        <v>370</v>
      </c>
      <c r="F37" s="19"/>
      <c r="G37" s="19"/>
      <c r="H37" s="19"/>
      <c r="I37" s="19"/>
    </row>
    <row r="38" spans="1:9" ht="38.25" x14ac:dyDescent="0.25">
      <c r="A38" s="129"/>
      <c r="B38" s="130"/>
      <c r="C38" s="67" t="s">
        <v>15</v>
      </c>
      <c r="D38" s="67" t="s">
        <v>16</v>
      </c>
      <c r="E38" s="20">
        <v>128432.6</v>
      </c>
      <c r="F38" s="20">
        <v>0</v>
      </c>
      <c r="G38" s="20">
        <v>0</v>
      </c>
      <c r="H38" s="20">
        <v>0</v>
      </c>
      <c r="I38" s="20">
        <v>0</v>
      </c>
    </row>
    <row r="39" spans="1:9" x14ac:dyDescent="0.25">
      <c r="A39" s="129" t="s">
        <v>49</v>
      </c>
      <c r="B39" s="130" t="s">
        <v>50</v>
      </c>
      <c r="C39" s="67" t="s">
        <v>19</v>
      </c>
      <c r="D39" s="67" t="s">
        <v>20</v>
      </c>
      <c r="E39" s="19">
        <v>42</v>
      </c>
      <c r="F39" s="19"/>
      <c r="G39" s="19"/>
      <c r="H39" s="19"/>
      <c r="I39" s="19"/>
    </row>
    <row r="40" spans="1:9" ht="38.25" x14ac:dyDescent="0.25">
      <c r="A40" s="129"/>
      <c r="B40" s="130"/>
      <c r="C40" s="67" t="s">
        <v>15</v>
      </c>
      <c r="D40" s="67" t="s">
        <v>16</v>
      </c>
      <c r="E40" s="20">
        <v>17978.2</v>
      </c>
      <c r="F40" s="20">
        <v>0</v>
      </c>
      <c r="G40" s="20">
        <v>0</v>
      </c>
      <c r="H40" s="20">
        <v>0</v>
      </c>
      <c r="I40" s="20">
        <v>0</v>
      </c>
    </row>
    <row r="41" spans="1:9" x14ac:dyDescent="0.25">
      <c r="A41" s="129" t="s">
        <v>51</v>
      </c>
      <c r="B41" s="130" t="s">
        <v>52</v>
      </c>
      <c r="C41" s="67" t="s">
        <v>19</v>
      </c>
      <c r="D41" s="67" t="s">
        <v>20</v>
      </c>
      <c r="E41" s="19">
        <v>10</v>
      </c>
      <c r="F41" s="19"/>
      <c r="G41" s="19"/>
      <c r="H41" s="19"/>
      <c r="I41" s="19"/>
    </row>
    <row r="42" spans="1:9" ht="38.25" x14ac:dyDescent="0.25">
      <c r="A42" s="129"/>
      <c r="B42" s="130"/>
      <c r="C42" s="67" t="s">
        <v>15</v>
      </c>
      <c r="D42" s="67" t="s">
        <v>16</v>
      </c>
      <c r="E42" s="20">
        <v>16124.9</v>
      </c>
      <c r="F42" s="20">
        <v>0</v>
      </c>
      <c r="G42" s="20">
        <v>0</v>
      </c>
      <c r="H42" s="20">
        <v>0</v>
      </c>
      <c r="I42" s="20">
        <v>0</v>
      </c>
    </row>
    <row r="43" spans="1:9" x14ac:dyDescent="0.25">
      <c r="A43" s="129" t="s">
        <v>53</v>
      </c>
      <c r="B43" s="130" t="s">
        <v>54</v>
      </c>
      <c r="C43" s="67" t="s">
        <v>19</v>
      </c>
      <c r="D43" s="67" t="s">
        <v>20</v>
      </c>
      <c r="E43" s="19">
        <v>14</v>
      </c>
      <c r="F43" s="19">
        <v>250</v>
      </c>
      <c r="G43" s="19">
        <v>250</v>
      </c>
      <c r="H43" s="19">
        <v>250</v>
      </c>
      <c r="I43" s="19">
        <v>250</v>
      </c>
    </row>
    <row r="44" spans="1:9" ht="38.25" x14ac:dyDescent="0.25">
      <c r="A44" s="129"/>
      <c r="B44" s="130"/>
      <c r="C44" s="67" t="s">
        <v>15</v>
      </c>
      <c r="D44" s="67" t="s">
        <v>16</v>
      </c>
      <c r="E44" s="20">
        <v>13695.7</v>
      </c>
      <c r="F44" s="20">
        <v>156406.5</v>
      </c>
      <c r="G44" s="20">
        <v>162037.29999999999</v>
      </c>
      <c r="H44" s="20">
        <v>163122.5</v>
      </c>
      <c r="I44" s="20">
        <v>165011.70000000001</v>
      </c>
    </row>
    <row r="45" spans="1:9" x14ac:dyDescent="0.25">
      <c r="A45" s="129" t="s">
        <v>55</v>
      </c>
      <c r="B45" s="130" t="s">
        <v>56</v>
      </c>
      <c r="C45" s="67" t="s">
        <v>19</v>
      </c>
      <c r="D45" s="67" t="s">
        <v>20</v>
      </c>
      <c r="E45" s="19"/>
      <c r="F45" s="19">
        <v>470</v>
      </c>
      <c r="G45" s="19">
        <v>398</v>
      </c>
      <c r="H45" s="19">
        <v>368</v>
      </c>
      <c r="I45" s="19">
        <v>360</v>
      </c>
    </row>
    <row r="46" spans="1:9" ht="38.25" x14ac:dyDescent="0.25">
      <c r="A46" s="129"/>
      <c r="B46" s="130"/>
      <c r="C46" s="67" t="s">
        <v>15</v>
      </c>
      <c r="D46" s="67" t="s">
        <v>16</v>
      </c>
      <c r="E46" s="20">
        <v>0</v>
      </c>
      <c r="F46" s="20">
        <v>155786.70000000001</v>
      </c>
      <c r="G46" s="20">
        <v>135442.20000000001</v>
      </c>
      <c r="H46" s="20">
        <v>125871.4</v>
      </c>
      <c r="I46" s="20">
        <v>124211.5</v>
      </c>
    </row>
    <row r="47" spans="1:9" x14ac:dyDescent="0.25">
      <c r="A47" s="129" t="s">
        <v>57</v>
      </c>
      <c r="B47" s="130" t="s">
        <v>58</v>
      </c>
      <c r="C47" s="67" t="s">
        <v>19</v>
      </c>
      <c r="D47" s="67" t="s">
        <v>20</v>
      </c>
      <c r="E47" s="20"/>
      <c r="F47" s="19">
        <v>370</v>
      </c>
      <c r="G47" s="19">
        <v>370</v>
      </c>
      <c r="H47" s="19">
        <v>370</v>
      </c>
      <c r="I47" s="19">
        <v>370</v>
      </c>
    </row>
    <row r="48" spans="1:9" ht="38.25" x14ac:dyDescent="0.25">
      <c r="A48" s="129"/>
      <c r="B48" s="130"/>
      <c r="C48" s="67" t="s">
        <v>15</v>
      </c>
      <c r="D48" s="67" t="s">
        <v>16</v>
      </c>
      <c r="E48" s="20">
        <v>0</v>
      </c>
      <c r="F48" s="20">
        <v>149380.5</v>
      </c>
      <c r="G48" s="20">
        <v>154337</v>
      </c>
      <c r="H48" s="20">
        <v>155311.9</v>
      </c>
      <c r="I48" s="20">
        <v>156990.6</v>
      </c>
    </row>
    <row r="49" spans="1:9" x14ac:dyDescent="0.25">
      <c r="A49" s="129" t="s">
        <v>59</v>
      </c>
      <c r="B49" s="130" t="s">
        <v>60</v>
      </c>
      <c r="C49" s="67" t="s">
        <v>19</v>
      </c>
      <c r="D49" s="67" t="s">
        <v>20</v>
      </c>
      <c r="E49" s="19">
        <v>3</v>
      </c>
      <c r="F49" s="19">
        <v>52</v>
      </c>
      <c r="G49" s="19">
        <v>52</v>
      </c>
      <c r="H49" s="19">
        <v>52</v>
      </c>
      <c r="I49" s="19">
        <v>52</v>
      </c>
    </row>
    <row r="50" spans="1:9" ht="38.25" x14ac:dyDescent="0.25">
      <c r="A50" s="129"/>
      <c r="B50" s="130"/>
      <c r="C50" s="67" t="s">
        <v>15</v>
      </c>
      <c r="D50" s="67" t="s">
        <v>16</v>
      </c>
      <c r="E50" s="20">
        <v>3426.7</v>
      </c>
      <c r="F50" s="20">
        <v>36926</v>
      </c>
      <c r="G50" s="20">
        <v>38131.300000000003</v>
      </c>
      <c r="H50" s="20">
        <v>38364.199999999997</v>
      </c>
      <c r="I50" s="20">
        <v>38769</v>
      </c>
    </row>
    <row r="51" spans="1:9" x14ac:dyDescent="0.25">
      <c r="A51" s="129" t="s">
        <v>61</v>
      </c>
      <c r="B51" s="130" t="s">
        <v>62</v>
      </c>
      <c r="C51" s="67" t="s">
        <v>19</v>
      </c>
      <c r="D51" s="67" t="s">
        <v>20</v>
      </c>
      <c r="E51" s="19"/>
      <c r="F51" s="19">
        <v>10</v>
      </c>
      <c r="G51" s="19">
        <v>10</v>
      </c>
      <c r="H51" s="19">
        <v>10</v>
      </c>
      <c r="I51" s="19">
        <v>10</v>
      </c>
    </row>
    <row r="52" spans="1:9" ht="38.25" x14ac:dyDescent="0.25">
      <c r="A52" s="129"/>
      <c r="B52" s="130"/>
      <c r="C52" s="67" t="s">
        <v>15</v>
      </c>
      <c r="D52" s="67" t="s">
        <v>16</v>
      </c>
      <c r="E52" s="20">
        <v>0</v>
      </c>
      <c r="F52" s="20">
        <v>17639.3</v>
      </c>
      <c r="G52" s="20">
        <v>17835.8</v>
      </c>
      <c r="H52" s="20">
        <v>17891.099999999999</v>
      </c>
      <c r="I52" s="20">
        <v>17971.2</v>
      </c>
    </row>
    <row r="53" spans="1:9" x14ac:dyDescent="0.25">
      <c r="A53" s="129" t="s">
        <v>63</v>
      </c>
      <c r="B53" s="130" t="s">
        <v>64</v>
      </c>
      <c r="C53" s="67" t="s">
        <v>19</v>
      </c>
      <c r="D53" s="67" t="s">
        <v>20</v>
      </c>
      <c r="E53" s="19"/>
      <c r="F53" s="19">
        <v>30</v>
      </c>
      <c r="G53" s="19">
        <v>30</v>
      </c>
      <c r="H53" s="19">
        <v>30</v>
      </c>
      <c r="I53" s="19">
        <v>30</v>
      </c>
    </row>
    <row r="54" spans="1:9" ht="38.25" x14ac:dyDescent="0.25">
      <c r="A54" s="129"/>
      <c r="B54" s="130"/>
      <c r="C54" s="67" t="s">
        <v>15</v>
      </c>
      <c r="D54" s="67" t="s">
        <v>16</v>
      </c>
      <c r="E54" s="20">
        <v>0</v>
      </c>
      <c r="F54" s="20">
        <v>31647.4</v>
      </c>
      <c r="G54" s="20">
        <v>31915.599999999999</v>
      </c>
      <c r="H54" s="20">
        <v>32000.3</v>
      </c>
      <c r="I54" s="20">
        <v>31046.3</v>
      </c>
    </row>
    <row r="55" spans="1:9" x14ac:dyDescent="0.25">
      <c r="A55" s="129" t="s">
        <v>65</v>
      </c>
      <c r="B55" s="130" t="s">
        <v>66</v>
      </c>
      <c r="C55" s="67" t="s">
        <v>19</v>
      </c>
      <c r="D55" s="67" t="s">
        <v>20</v>
      </c>
      <c r="E55" s="19"/>
      <c r="F55" s="19">
        <v>3</v>
      </c>
      <c r="G55" s="19">
        <v>3</v>
      </c>
      <c r="H55" s="19">
        <v>3</v>
      </c>
      <c r="I55" s="19">
        <v>3</v>
      </c>
    </row>
    <row r="56" spans="1:9" ht="38.25" x14ac:dyDescent="0.25">
      <c r="A56" s="129"/>
      <c r="B56" s="130"/>
      <c r="C56" s="67" t="s">
        <v>15</v>
      </c>
      <c r="D56" s="67" t="s">
        <v>16</v>
      </c>
      <c r="E56" s="20">
        <v>0</v>
      </c>
      <c r="F56" s="20">
        <v>3442.4</v>
      </c>
      <c r="G56" s="20">
        <v>3528.3</v>
      </c>
      <c r="H56" s="20">
        <v>3547.2</v>
      </c>
      <c r="I56" s="20">
        <v>2385.1999999999998</v>
      </c>
    </row>
    <row r="57" spans="1:9" x14ac:dyDescent="0.25">
      <c r="A57" s="129" t="s">
        <v>67</v>
      </c>
      <c r="B57" s="130" t="s">
        <v>68</v>
      </c>
      <c r="C57" s="67" t="s">
        <v>19</v>
      </c>
      <c r="D57" s="67" t="s">
        <v>20</v>
      </c>
      <c r="E57" s="19">
        <v>64</v>
      </c>
      <c r="F57" s="19"/>
      <c r="G57" s="19"/>
      <c r="H57" s="19"/>
      <c r="I57" s="19"/>
    </row>
    <row r="58" spans="1:9" ht="38.25" x14ac:dyDescent="0.25">
      <c r="A58" s="129"/>
      <c r="B58" s="130"/>
      <c r="C58" s="67" t="s">
        <v>15</v>
      </c>
      <c r="D58" s="67" t="s">
        <v>16</v>
      </c>
      <c r="E58" s="20">
        <v>19127.400000000001</v>
      </c>
      <c r="F58" s="20">
        <v>0</v>
      </c>
      <c r="G58" s="20">
        <v>0</v>
      </c>
      <c r="H58" s="20">
        <v>0</v>
      </c>
      <c r="I58" s="20">
        <v>0</v>
      </c>
    </row>
    <row r="59" spans="1:9" x14ac:dyDescent="0.25">
      <c r="A59" s="129" t="s">
        <v>69</v>
      </c>
      <c r="B59" s="130" t="s">
        <v>70</v>
      </c>
      <c r="C59" s="67" t="s">
        <v>19</v>
      </c>
      <c r="D59" s="67" t="s">
        <v>20</v>
      </c>
      <c r="E59" s="19"/>
      <c r="F59" s="19">
        <v>85</v>
      </c>
      <c r="G59" s="19">
        <v>32</v>
      </c>
      <c r="H59" s="19">
        <v>47</v>
      </c>
      <c r="I59" s="19">
        <v>62</v>
      </c>
    </row>
    <row r="60" spans="1:9" ht="38.25" x14ac:dyDescent="0.25">
      <c r="A60" s="129"/>
      <c r="B60" s="130"/>
      <c r="C60" s="67" t="s">
        <v>15</v>
      </c>
      <c r="D60" s="67" t="s">
        <v>16</v>
      </c>
      <c r="E60" s="20">
        <v>0</v>
      </c>
      <c r="F60" s="20">
        <v>26572.9</v>
      </c>
      <c r="G60" s="20">
        <v>10758.5</v>
      </c>
      <c r="H60" s="20">
        <v>16008.2</v>
      </c>
      <c r="I60" s="20">
        <v>21600.2</v>
      </c>
    </row>
    <row r="61" spans="1:9" x14ac:dyDescent="0.25">
      <c r="A61" s="129" t="s">
        <v>71</v>
      </c>
      <c r="B61" s="130" t="s">
        <v>72</v>
      </c>
      <c r="C61" s="67" t="s">
        <v>19</v>
      </c>
      <c r="D61" s="67" t="s">
        <v>20</v>
      </c>
      <c r="E61" s="19">
        <v>20</v>
      </c>
      <c r="F61" s="19"/>
      <c r="G61" s="19"/>
      <c r="H61" s="19"/>
      <c r="I61" s="19"/>
    </row>
    <row r="62" spans="1:9" ht="38.25" x14ac:dyDescent="0.25">
      <c r="A62" s="129"/>
      <c r="B62" s="130"/>
      <c r="C62" s="67" t="s">
        <v>15</v>
      </c>
      <c r="D62" s="67" t="s">
        <v>16</v>
      </c>
      <c r="E62" s="20">
        <v>4920.5</v>
      </c>
      <c r="F62" s="20">
        <v>0</v>
      </c>
      <c r="G62" s="20">
        <v>0</v>
      </c>
      <c r="H62" s="20">
        <v>0</v>
      </c>
      <c r="I62" s="20">
        <v>0</v>
      </c>
    </row>
    <row r="63" spans="1:9" x14ac:dyDescent="0.25">
      <c r="A63" s="129" t="s">
        <v>73</v>
      </c>
      <c r="B63" s="130" t="s">
        <v>74</v>
      </c>
      <c r="C63" s="67" t="s">
        <v>19</v>
      </c>
      <c r="D63" s="67" t="s">
        <v>20</v>
      </c>
      <c r="E63" s="19">
        <v>155</v>
      </c>
      <c r="F63" s="19"/>
      <c r="G63" s="19"/>
      <c r="H63" s="19"/>
      <c r="I63" s="19"/>
    </row>
    <row r="64" spans="1:9" ht="38.25" x14ac:dyDescent="0.25">
      <c r="A64" s="129"/>
      <c r="B64" s="130"/>
      <c r="C64" s="67" t="s">
        <v>15</v>
      </c>
      <c r="D64" s="67" t="s">
        <v>16</v>
      </c>
      <c r="E64" s="20">
        <v>41810.9</v>
      </c>
      <c r="F64" s="20">
        <v>0</v>
      </c>
      <c r="G64" s="20">
        <v>0</v>
      </c>
      <c r="H64" s="20">
        <v>0</v>
      </c>
      <c r="I64" s="20">
        <v>0</v>
      </c>
    </row>
    <row r="65" spans="1:9" x14ac:dyDescent="0.25">
      <c r="A65" s="129" t="s">
        <v>75</v>
      </c>
      <c r="B65" s="130" t="s">
        <v>76</v>
      </c>
      <c r="C65" s="67" t="s">
        <v>19</v>
      </c>
      <c r="D65" s="67" t="s">
        <v>20</v>
      </c>
      <c r="E65" s="19">
        <v>15</v>
      </c>
      <c r="F65" s="19">
        <v>20</v>
      </c>
      <c r="G65" s="19">
        <v>10</v>
      </c>
      <c r="H65" s="19">
        <v>20</v>
      </c>
      <c r="I65" s="19">
        <v>20</v>
      </c>
    </row>
    <row r="66" spans="1:9" ht="38.25" x14ac:dyDescent="0.25">
      <c r="A66" s="129"/>
      <c r="B66" s="130"/>
      <c r="C66" s="67" t="s">
        <v>15</v>
      </c>
      <c r="D66" s="67" t="s">
        <v>16</v>
      </c>
      <c r="E66" s="20">
        <v>3384.4</v>
      </c>
      <c r="F66" s="20">
        <v>8309</v>
      </c>
      <c r="G66" s="20">
        <v>4425.7</v>
      </c>
      <c r="H66" s="20">
        <v>8951.2000000000007</v>
      </c>
      <c r="I66" s="20">
        <v>9129.2999999999993</v>
      </c>
    </row>
    <row r="67" spans="1:9" x14ac:dyDescent="0.25">
      <c r="A67" s="129" t="s">
        <v>77</v>
      </c>
      <c r="B67" s="130" t="s">
        <v>78</v>
      </c>
      <c r="C67" s="67" t="s">
        <v>19</v>
      </c>
      <c r="D67" s="67" t="s">
        <v>20</v>
      </c>
      <c r="E67" s="19"/>
      <c r="F67" s="19">
        <v>160</v>
      </c>
      <c r="G67" s="19">
        <v>94</v>
      </c>
      <c r="H67" s="19">
        <v>77</v>
      </c>
      <c r="I67" s="19">
        <v>77</v>
      </c>
    </row>
    <row r="68" spans="1:9" ht="38.25" x14ac:dyDescent="0.25">
      <c r="A68" s="129"/>
      <c r="B68" s="130"/>
      <c r="C68" s="67" t="s">
        <v>15</v>
      </c>
      <c r="D68" s="67" t="s">
        <v>16</v>
      </c>
      <c r="E68" s="20">
        <v>0</v>
      </c>
      <c r="F68" s="20">
        <v>45545.7</v>
      </c>
      <c r="G68" s="20">
        <v>27449.1</v>
      </c>
      <c r="H68" s="20">
        <v>22601.1</v>
      </c>
      <c r="I68" s="20">
        <v>22796.9</v>
      </c>
    </row>
    <row r="69" spans="1:9" x14ac:dyDescent="0.25">
      <c r="A69" s="129" t="s">
        <v>79</v>
      </c>
      <c r="B69" s="130" t="s">
        <v>80</v>
      </c>
      <c r="C69" s="67" t="s">
        <v>19</v>
      </c>
      <c r="D69" s="67" t="s">
        <v>20</v>
      </c>
      <c r="E69" s="19"/>
      <c r="F69" s="19">
        <v>11</v>
      </c>
      <c r="G69" s="19">
        <v>6</v>
      </c>
      <c r="H69" s="19">
        <v>6</v>
      </c>
      <c r="I69" s="19">
        <v>6</v>
      </c>
    </row>
    <row r="70" spans="1:9" ht="38.25" x14ac:dyDescent="0.25">
      <c r="A70" s="129"/>
      <c r="B70" s="130"/>
      <c r="C70" s="67" t="s">
        <v>15</v>
      </c>
      <c r="D70" s="67" t="s">
        <v>16</v>
      </c>
      <c r="E70" s="20">
        <v>0</v>
      </c>
      <c r="F70" s="20">
        <v>2878.2</v>
      </c>
      <c r="G70" s="20">
        <v>1631.8</v>
      </c>
      <c r="H70" s="20">
        <v>1645</v>
      </c>
      <c r="I70" s="20">
        <v>1666.3</v>
      </c>
    </row>
    <row r="71" spans="1:9" x14ac:dyDescent="0.25">
      <c r="A71" s="129" t="s">
        <v>81</v>
      </c>
      <c r="B71" s="130" t="s">
        <v>82</v>
      </c>
      <c r="C71" s="67" t="s">
        <v>19</v>
      </c>
      <c r="D71" s="67" t="s">
        <v>20</v>
      </c>
      <c r="E71" s="19">
        <v>40</v>
      </c>
      <c r="F71" s="19"/>
      <c r="G71" s="19"/>
      <c r="H71" s="19"/>
      <c r="I71" s="19"/>
    </row>
    <row r="72" spans="1:9" ht="38.25" x14ac:dyDescent="0.25">
      <c r="A72" s="129"/>
      <c r="B72" s="130"/>
      <c r="C72" s="67" t="s">
        <v>15</v>
      </c>
      <c r="D72" s="67" t="s">
        <v>16</v>
      </c>
      <c r="E72" s="20">
        <v>6888.3</v>
      </c>
      <c r="F72" s="20">
        <v>0</v>
      </c>
      <c r="G72" s="20">
        <v>0</v>
      </c>
      <c r="H72" s="20">
        <v>0</v>
      </c>
      <c r="I72" s="20">
        <v>0</v>
      </c>
    </row>
    <row r="73" spans="1:9" x14ac:dyDescent="0.25">
      <c r="A73" s="129" t="s">
        <v>83</v>
      </c>
      <c r="B73" s="130" t="s">
        <v>84</v>
      </c>
      <c r="C73" s="67" t="s">
        <v>19</v>
      </c>
      <c r="D73" s="67" t="s">
        <v>20</v>
      </c>
      <c r="E73" s="19"/>
      <c r="F73" s="19">
        <v>55</v>
      </c>
      <c r="G73" s="19">
        <f>15+10</f>
        <v>25</v>
      </c>
      <c r="H73" s="19">
        <f>10+10</f>
        <v>20</v>
      </c>
      <c r="I73" s="19">
        <f>10+10</f>
        <v>20</v>
      </c>
    </row>
    <row r="74" spans="1:9" ht="38.25" x14ac:dyDescent="0.25">
      <c r="A74" s="129"/>
      <c r="B74" s="130"/>
      <c r="C74" s="67" t="s">
        <v>15</v>
      </c>
      <c r="D74" s="67" t="s">
        <v>16</v>
      </c>
      <c r="E74" s="20">
        <v>0</v>
      </c>
      <c r="F74" s="20">
        <v>9645.6</v>
      </c>
      <c r="G74" s="20">
        <v>4518.1000000000004</v>
      </c>
      <c r="H74" s="20">
        <v>3637.4</v>
      </c>
      <c r="I74" s="20">
        <v>3675.3</v>
      </c>
    </row>
    <row r="75" spans="1:9" x14ac:dyDescent="0.25">
      <c r="A75" s="129" t="s">
        <v>85</v>
      </c>
      <c r="B75" s="130" t="s">
        <v>86</v>
      </c>
      <c r="C75" s="67" t="s">
        <v>19</v>
      </c>
      <c r="D75" s="67" t="s">
        <v>20</v>
      </c>
      <c r="E75" s="19">
        <v>10</v>
      </c>
      <c r="F75" s="19"/>
      <c r="G75" s="19"/>
      <c r="H75" s="19"/>
      <c r="I75" s="19"/>
    </row>
    <row r="76" spans="1:9" ht="38.25" x14ac:dyDescent="0.25">
      <c r="A76" s="129"/>
      <c r="B76" s="130"/>
      <c r="C76" s="67" t="s">
        <v>15</v>
      </c>
      <c r="D76" s="67" t="s">
        <v>16</v>
      </c>
      <c r="E76" s="20">
        <v>1814.3</v>
      </c>
      <c r="F76" s="20">
        <v>0</v>
      </c>
      <c r="G76" s="20">
        <v>0</v>
      </c>
      <c r="H76" s="20">
        <v>0</v>
      </c>
      <c r="I76" s="20">
        <v>0</v>
      </c>
    </row>
    <row r="77" spans="1:9" x14ac:dyDescent="0.25">
      <c r="A77" s="129" t="s">
        <v>87</v>
      </c>
      <c r="B77" s="130" t="s">
        <v>88</v>
      </c>
      <c r="C77" s="67" t="s">
        <v>19</v>
      </c>
      <c r="D77" s="67" t="s">
        <v>20</v>
      </c>
      <c r="E77" s="19"/>
      <c r="F77" s="19">
        <v>10</v>
      </c>
      <c r="G77" s="19">
        <v>5</v>
      </c>
      <c r="H77" s="19">
        <v>5</v>
      </c>
      <c r="I77" s="19">
        <v>4</v>
      </c>
    </row>
    <row r="78" spans="1:9" ht="38.25" x14ac:dyDescent="0.25">
      <c r="A78" s="129"/>
      <c r="B78" s="130"/>
      <c r="C78" s="67" t="s">
        <v>15</v>
      </c>
      <c r="D78" s="67" t="s">
        <v>16</v>
      </c>
      <c r="E78" s="20">
        <v>0</v>
      </c>
      <c r="F78" s="20">
        <v>1871.2</v>
      </c>
      <c r="G78" s="20">
        <v>989.4</v>
      </c>
      <c r="H78" s="20">
        <v>1000</v>
      </c>
      <c r="I78" s="20">
        <v>814.6</v>
      </c>
    </row>
    <row r="79" spans="1:9" x14ac:dyDescent="0.25">
      <c r="A79" s="129" t="s">
        <v>89</v>
      </c>
      <c r="B79" s="130" t="s">
        <v>90</v>
      </c>
      <c r="C79" s="67" t="s">
        <v>19</v>
      </c>
      <c r="D79" s="67" t="s">
        <v>20</v>
      </c>
      <c r="E79" s="19">
        <v>35</v>
      </c>
      <c r="F79" s="20"/>
      <c r="G79" s="20"/>
      <c r="H79" s="20"/>
      <c r="I79" s="20"/>
    </row>
    <row r="80" spans="1:9" ht="38.25" x14ac:dyDescent="0.25">
      <c r="A80" s="129"/>
      <c r="B80" s="130"/>
      <c r="C80" s="67" t="s">
        <v>15</v>
      </c>
      <c r="D80" s="67" t="s">
        <v>16</v>
      </c>
      <c r="E80" s="20">
        <v>14012.8</v>
      </c>
      <c r="F80" s="20">
        <v>0</v>
      </c>
      <c r="G80" s="20">
        <v>0</v>
      </c>
      <c r="H80" s="20">
        <v>0</v>
      </c>
      <c r="I80" s="20">
        <v>0</v>
      </c>
    </row>
    <row r="81" spans="1:9" x14ac:dyDescent="0.25">
      <c r="A81" s="129" t="s">
        <v>91</v>
      </c>
      <c r="B81" s="130" t="s">
        <v>92</v>
      </c>
      <c r="C81" s="67" t="s">
        <v>19</v>
      </c>
      <c r="D81" s="67" t="s">
        <v>20</v>
      </c>
      <c r="E81" s="19">
        <v>40</v>
      </c>
      <c r="F81" s="20"/>
      <c r="G81" s="20"/>
      <c r="H81" s="20"/>
      <c r="I81" s="20"/>
    </row>
    <row r="82" spans="1:9" ht="38.25" x14ac:dyDescent="0.25">
      <c r="A82" s="129"/>
      <c r="B82" s="130"/>
      <c r="C82" s="67" t="s">
        <v>15</v>
      </c>
      <c r="D82" s="67" t="s">
        <v>16</v>
      </c>
      <c r="E82" s="20">
        <v>7868.9</v>
      </c>
      <c r="F82" s="20">
        <v>0</v>
      </c>
      <c r="G82" s="20">
        <v>0</v>
      </c>
      <c r="H82" s="20">
        <v>0</v>
      </c>
      <c r="I82" s="20">
        <v>0</v>
      </c>
    </row>
    <row r="83" spans="1:9" x14ac:dyDescent="0.25">
      <c r="A83" s="129" t="s">
        <v>93</v>
      </c>
      <c r="B83" s="130" t="s">
        <v>94</v>
      </c>
      <c r="C83" s="67" t="s">
        <v>19</v>
      </c>
      <c r="D83" s="67" t="s">
        <v>20</v>
      </c>
      <c r="E83" s="20"/>
      <c r="F83" s="19">
        <v>44</v>
      </c>
      <c r="G83" s="19">
        <v>17</v>
      </c>
      <c r="H83" s="19">
        <v>31</v>
      </c>
      <c r="I83" s="19">
        <v>31</v>
      </c>
    </row>
    <row r="84" spans="1:9" ht="38.25" x14ac:dyDescent="0.25">
      <c r="A84" s="129"/>
      <c r="B84" s="130"/>
      <c r="C84" s="67" t="s">
        <v>15</v>
      </c>
      <c r="D84" s="67" t="s">
        <v>16</v>
      </c>
      <c r="E84" s="20">
        <v>0</v>
      </c>
      <c r="F84" s="20">
        <v>17755.400000000001</v>
      </c>
      <c r="G84" s="20">
        <v>7119.9</v>
      </c>
      <c r="H84" s="20">
        <v>13084.1</v>
      </c>
      <c r="I84" s="20">
        <v>13250.8</v>
      </c>
    </row>
    <row r="85" spans="1:9" x14ac:dyDescent="0.25">
      <c r="A85" s="129" t="s">
        <v>95</v>
      </c>
      <c r="B85" s="130" t="s">
        <v>96</v>
      </c>
      <c r="C85" s="67" t="s">
        <v>19</v>
      </c>
      <c r="D85" s="67" t="s">
        <v>20</v>
      </c>
      <c r="E85" s="20"/>
      <c r="F85" s="19">
        <v>25</v>
      </c>
      <c r="G85" s="19">
        <v>12</v>
      </c>
      <c r="H85" s="19">
        <v>15</v>
      </c>
      <c r="I85" s="19">
        <v>16</v>
      </c>
    </row>
    <row r="86" spans="1:9" ht="38.25" x14ac:dyDescent="0.25">
      <c r="A86" s="129"/>
      <c r="B86" s="130"/>
      <c r="C86" s="67" t="s">
        <v>15</v>
      </c>
      <c r="D86" s="67" t="s">
        <v>16</v>
      </c>
      <c r="E86" s="20">
        <v>0</v>
      </c>
      <c r="F86" s="20">
        <v>5499.6</v>
      </c>
      <c r="G86" s="20">
        <v>2734.8</v>
      </c>
      <c r="H86" s="20">
        <v>3442</v>
      </c>
      <c r="I86" s="20">
        <v>3714.6</v>
      </c>
    </row>
    <row r="87" spans="1:9" x14ac:dyDescent="0.25">
      <c r="A87" s="129" t="s">
        <v>97</v>
      </c>
      <c r="B87" s="130" t="s">
        <v>98</v>
      </c>
      <c r="C87" s="67" t="s">
        <v>19</v>
      </c>
      <c r="D87" s="67" t="s">
        <v>20</v>
      </c>
      <c r="E87" s="20"/>
      <c r="F87" s="19">
        <v>20</v>
      </c>
      <c r="G87" s="19">
        <v>10</v>
      </c>
      <c r="H87" s="19">
        <v>5</v>
      </c>
      <c r="I87" s="19">
        <v>5</v>
      </c>
    </row>
    <row r="88" spans="1:9" ht="38.25" x14ac:dyDescent="0.25">
      <c r="A88" s="129"/>
      <c r="B88" s="130"/>
      <c r="C88" s="67" t="s">
        <v>15</v>
      </c>
      <c r="D88" s="67" t="s">
        <v>16</v>
      </c>
      <c r="E88" s="20">
        <v>0</v>
      </c>
      <c r="F88" s="20">
        <v>6319.1</v>
      </c>
      <c r="G88" s="20">
        <v>3165</v>
      </c>
      <c r="H88" s="20">
        <v>1589.1</v>
      </c>
      <c r="I88" s="20">
        <v>1599.6</v>
      </c>
    </row>
    <row r="89" spans="1:9" ht="38.25" x14ac:dyDescent="0.25">
      <c r="A89" s="129" t="s">
        <v>99</v>
      </c>
      <c r="B89" s="130" t="s">
        <v>100</v>
      </c>
      <c r="C89" s="67" t="s">
        <v>101</v>
      </c>
      <c r="D89" s="67" t="s">
        <v>102</v>
      </c>
      <c r="E89" s="19">
        <v>6925</v>
      </c>
      <c r="F89" s="19">
        <v>2568</v>
      </c>
      <c r="G89" s="20">
        <v>0</v>
      </c>
      <c r="H89" s="20">
        <v>0</v>
      </c>
      <c r="I89" s="20">
        <v>0</v>
      </c>
    </row>
    <row r="90" spans="1:9" ht="38.25" x14ac:dyDescent="0.25">
      <c r="A90" s="129"/>
      <c r="B90" s="130"/>
      <c r="C90" s="67" t="s">
        <v>15</v>
      </c>
      <c r="D90" s="67" t="s">
        <v>16</v>
      </c>
      <c r="E90" s="20">
        <v>139006.29999999999</v>
      </c>
      <c r="F90" s="20">
        <v>95627.199999999997</v>
      </c>
      <c r="G90" s="20">
        <v>0</v>
      </c>
      <c r="H90" s="20">
        <v>0</v>
      </c>
      <c r="I90" s="20">
        <v>0</v>
      </c>
    </row>
    <row r="91" spans="1:9" ht="25.5" x14ac:dyDescent="0.25">
      <c r="A91" s="129" t="s">
        <v>103</v>
      </c>
      <c r="B91" s="130" t="s">
        <v>104</v>
      </c>
      <c r="C91" s="67" t="s">
        <v>105</v>
      </c>
      <c r="D91" s="67" t="s">
        <v>106</v>
      </c>
      <c r="E91" s="19">
        <v>11127.659999999998</v>
      </c>
      <c r="F91" s="19">
        <v>11030</v>
      </c>
      <c r="G91" s="19">
        <v>11030</v>
      </c>
      <c r="H91" s="19">
        <v>11030</v>
      </c>
      <c r="I91" s="19">
        <v>11030</v>
      </c>
    </row>
    <row r="92" spans="1:9" ht="38.25" x14ac:dyDescent="0.25">
      <c r="A92" s="129"/>
      <c r="B92" s="130"/>
      <c r="C92" s="67" t="s">
        <v>15</v>
      </c>
      <c r="D92" s="67" t="s">
        <v>16</v>
      </c>
      <c r="E92" s="20">
        <v>185127.5</v>
      </c>
      <c r="F92" s="20">
        <v>203646.5</v>
      </c>
      <c r="G92" s="20">
        <v>220944.4</v>
      </c>
      <c r="H92" s="20">
        <v>224506.4</v>
      </c>
      <c r="I92" s="20">
        <v>236116.9</v>
      </c>
    </row>
    <row r="93" spans="1:9" ht="25.5" x14ac:dyDescent="0.25">
      <c r="A93" s="129" t="s">
        <v>107</v>
      </c>
      <c r="B93" s="130" t="s">
        <v>108</v>
      </c>
      <c r="C93" s="67" t="s">
        <v>109</v>
      </c>
      <c r="D93" s="67" t="s">
        <v>106</v>
      </c>
      <c r="E93" s="19"/>
      <c r="F93" s="19">
        <v>3354</v>
      </c>
      <c r="G93" s="19">
        <v>6448</v>
      </c>
      <c r="H93" s="19">
        <v>6448</v>
      </c>
      <c r="I93" s="19">
        <v>6448</v>
      </c>
    </row>
    <row r="94" spans="1:9" ht="38.25" x14ac:dyDescent="0.25">
      <c r="A94" s="129"/>
      <c r="B94" s="130"/>
      <c r="C94" s="67" t="s">
        <v>15</v>
      </c>
      <c r="D94" s="67" t="s">
        <v>16</v>
      </c>
      <c r="E94" s="20">
        <v>0</v>
      </c>
      <c r="F94" s="20">
        <v>2326.5</v>
      </c>
      <c r="G94" s="20">
        <v>5222.8999999999996</v>
      </c>
      <c r="H94" s="20">
        <v>5332.5</v>
      </c>
      <c r="I94" s="20">
        <v>5525.9</v>
      </c>
    </row>
    <row r="95" spans="1:9" x14ac:dyDescent="0.25">
      <c r="A95" s="129" t="s">
        <v>110</v>
      </c>
      <c r="B95" s="130" t="s">
        <v>111</v>
      </c>
      <c r="C95" s="67" t="s">
        <v>112</v>
      </c>
      <c r="D95" s="67" t="s">
        <v>14</v>
      </c>
      <c r="E95" s="19">
        <v>66998</v>
      </c>
      <c r="F95" s="19">
        <v>39710</v>
      </c>
      <c r="G95" s="19">
        <v>63573</v>
      </c>
      <c r="H95" s="19">
        <v>63573</v>
      </c>
      <c r="I95" s="19">
        <v>63573</v>
      </c>
    </row>
    <row r="96" spans="1:9" ht="38.25" x14ac:dyDescent="0.25">
      <c r="A96" s="129"/>
      <c r="B96" s="130"/>
      <c r="C96" s="67" t="s">
        <v>15</v>
      </c>
      <c r="D96" s="67" t="s">
        <v>16</v>
      </c>
      <c r="E96" s="20">
        <v>25879.599999999999</v>
      </c>
      <c r="F96" s="20">
        <v>15447.2</v>
      </c>
      <c r="G96" s="20">
        <v>27463.599999999999</v>
      </c>
      <c r="H96" s="20">
        <v>27908.5</v>
      </c>
      <c r="I96" s="20">
        <v>28735</v>
      </c>
    </row>
    <row r="97" spans="1:9" x14ac:dyDescent="0.25">
      <c r="A97" s="129" t="s">
        <v>113</v>
      </c>
      <c r="B97" s="130" t="s">
        <v>114</v>
      </c>
      <c r="C97" s="67" t="s">
        <v>112</v>
      </c>
      <c r="D97" s="67" t="s">
        <v>14</v>
      </c>
      <c r="E97" s="19">
        <v>69476</v>
      </c>
      <c r="F97" s="19">
        <v>69435</v>
      </c>
      <c r="G97" s="19">
        <v>83461</v>
      </c>
      <c r="H97" s="19">
        <v>83461</v>
      </c>
      <c r="I97" s="19">
        <v>83461</v>
      </c>
    </row>
    <row r="98" spans="1:9" ht="38.25" x14ac:dyDescent="0.25">
      <c r="A98" s="129"/>
      <c r="B98" s="130"/>
      <c r="C98" s="67" t="s">
        <v>15</v>
      </c>
      <c r="D98" s="67" t="s">
        <v>16</v>
      </c>
      <c r="E98" s="20">
        <v>11966.4</v>
      </c>
      <c r="F98" s="20">
        <v>11896.5</v>
      </c>
      <c r="G98" s="20">
        <v>16258.4</v>
      </c>
      <c r="H98" s="20">
        <v>16446.099999999999</v>
      </c>
      <c r="I98" s="20">
        <v>16885.099999999999</v>
      </c>
    </row>
    <row r="99" spans="1:9" ht="25.5" x14ac:dyDescent="0.25">
      <c r="A99" s="129" t="s">
        <v>115</v>
      </c>
      <c r="B99" s="130" t="s">
        <v>116</v>
      </c>
      <c r="C99" s="67" t="s">
        <v>117</v>
      </c>
      <c r="D99" s="67" t="s">
        <v>106</v>
      </c>
      <c r="E99" s="19">
        <v>5286</v>
      </c>
      <c r="F99" s="19">
        <v>5370</v>
      </c>
      <c r="G99" s="19">
        <v>4571</v>
      </c>
      <c r="H99" s="19">
        <v>4571</v>
      </c>
      <c r="I99" s="19">
        <v>4571</v>
      </c>
    </row>
    <row r="100" spans="1:9" ht="38.25" x14ac:dyDescent="0.25">
      <c r="A100" s="129"/>
      <c r="B100" s="130"/>
      <c r="C100" s="67" t="s">
        <v>15</v>
      </c>
      <c r="D100" s="67" t="s">
        <v>16</v>
      </c>
      <c r="E100" s="20">
        <v>7342.9</v>
      </c>
      <c r="F100" s="20">
        <v>7695.2</v>
      </c>
      <c r="G100" s="20">
        <v>7139.9</v>
      </c>
      <c r="H100" s="20">
        <v>7583.3</v>
      </c>
      <c r="I100" s="20">
        <v>8026.7</v>
      </c>
    </row>
    <row r="101" spans="1:9" x14ac:dyDescent="0.25">
      <c r="A101" s="129" t="s">
        <v>118</v>
      </c>
      <c r="B101" s="130" t="s">
        <v>116</v>
      </c>
      <c r="C101" s="67" t="s">
        <v>119</v>
      </c>
      <c r="D101" s="67" t="s">
        <v>20</v>
      </c>
      <c r="E101" s="19">
        <v>5317</v>
      </c>
      <c r="F101" s="19">
        <v>5500</v>
      </c>
      <c r="G101" s="19">
        <v>5500</v>
      </c>
      <c r="H101" s="19">
        <v>5500</v>
      </c>
      <c r="I101" s="19">
        <v>5500</v>
      </c>
    </row>
    <row r="102" spans="1:9" ht="38.25" x14ac:dyDescent="0.25">
      <c r="A102" s="129"/>
      <c r="B102" s="130"/>
      <c r="C102" s="67" t="s">
        <v>15</v>
      </c>
      <c r="D102" s="67" t="s">
        <v>16</v>
      </c>
      <c r="E102" s="20">
        <v>28390.6</v>
      </c>
      <c r="F102" s="20">
        <v>34100</v>
      </c>
      <c r="G102" s="20">
        <v>37576</v>
      </c>
      <c r="H102" s="20">
        <v>39924.5</v>
      </c>
      <c r="I102" s="20">
        <v>42295</v>
      </c>
    </row>
    <row r="103" spans="1:9" ht="25.5" x14ac:dyDescent="0.25">
      <c r="A103" s="129" t="s">
        <v>120</v>
      </c>
      <c r="B103" s="130" t="s">
        <v>121</v>
      </c>
      <c r="C103" s="67" t="s">
        <v>122</v>
      </c>
      <c r="D103" s="67" t="s">
        <v>106</v>
      </c>
      <c r="E103" s="19">
        <v>1151</v>
      </c>
      <c r="F103" s="19">
        <v>1049</v>
      </c>
      <c r="G103" s="19">
        <v>965</v>
      </c>
      <c r="H103" s="19">
        <v>965</v>
      </c>
      <c r="I103" s="19">
        <v>965</v>
      </c>
    </row>
    <row r="104" spans="1:9" ht="38.25" x14ac:dyDescent="0.25">
      <c r="A104" s="129"/>
      <c r="B104" s="130"/>
      <c r="C104" s="67" t="s">
        <v>15</v>
      </c>
      <c r="D104" s="67" t="s">
        <v>16</v>
      </c>
      <c r="E104" s="20">
        <v>61324.5</v>
      </c>
      <c r="F104" s="20">
        <v>61424.2</v>
      </c>
      <c r="G104" s="20">
        <v>57692.3</v>
      </c>
      <c r="H104" s="20">
        <v>65877.2</v>
      </c>
      <c r="I104" s="20">
        <v>68226</v>
      </c>
    </row>
    <row r="105" spans="1:9" x14ac:dyDescent="0.25">
      <c r="A105" s="129" t="s">
        <v>123</v>
      </c>
      <c r="B105" s="130" t="s">
        <v>124</v>
      </c>
      <c r="C105" s="67" t="s">
        <v>125</v>
      </c>
      <c r="D105" s="67" t="s">
        <v>126</v>
      </c>
      <c r="E105" s="19">
        <v>7670</v>
      </c>
      <c r="F105" s="19">
        <v>7000</v>
      </c>
      <c r="G105" s="19">
        <v>7000</v>
      </c>
      <c r="H105" s="19">
        <v>7000</v>
      </c>
      <c r="I105" s="19">
        <v>7000</v>
      </c>
    </row>
    <row r="106" spans="1:9" ht="38.25" x14ac:dyDescent="0.25">
      <c r="A106" s="129"/>
      <c r="B106" s="130"/>
      <c r="C106" s="67" t="s">
        <v>15</v>
      </c>
      <c r="D106" s="67" t="s">
        <v>16</v>
      </c>
      <c r="E106" s="20">
        <v>28412.1</v>
      </c>
      <c r="F106" s="20">
        <v>32613</v>
      </c>
      <c r="G106" s="20">
        <v>35161</v>
      </c>
      <c r="H106" s="20">
        <v>35343</v>
      </c>
      <c r="I106" s="20">
        <v>36764</v>
      </c>
    </row>
    <row r="107" spans="1:9" x14ac:dyDescent="0.25">
      <c r="A107" s="129" t="s">
        <v>127</v>
      </c>
      <c r="B107" s="130" t="s">
        <v>128</v>
      </c>
      <c r="C107" s="67" t="s">
        <v>129</v>
      </c>
      <c r="D107" s="67" t="s">
        <v>14</v>
      </c>
      <c r="E107" s="20"/>
      <c r="F107" s="20"/>
      <c r="G107" s="20"/>
      <c r="H107" s="20"/>
      <c r="I107" s="20"/>
    </row>
    <row r="108" spans="1:9" ht="38.25" x14ac:dyDescent="0.25">
      <c r="A108" s="129"/>
      <c r="B108" s="130"/>
      <c r="C108" s="67" t="s">
        <v>15</v>
      </c>
      <c r="D108" s="67" t="s">
        <v>16</v>
      </c>
      <c r="E108" s="20">
        <v>196.9</v>
      </c>
      <c r="F108" s="20">
        <v>0</v>
      </c>
      <c r="G108" s="20">
        <v>0</v>
      </c>
      <c r="H108" s="20">
        <v>0</v>
      </c>
      <c r="I108" s="20">
        <v>0</v>
      </c>
    </row>
    <row r="109" spans="1:9" ht="25.5" x14ac:dyDescent="0.25">
      <c r="A109" s="129" t="s">
        <v>130</v>
      </c>
      <c r="B109" s="130" t="s">
        <v>131</v>
      </c>
      <c r="C109" s="67" t="s">
        <v>132</v>
      </c>
      <c r="D109" s="67" t="s">
        <v>106</v>
      </c>
      <c r="E109" s="19">
        <v>1187</v>
      </c>
      <c r="F109" s="19">
        <v>1195</v>
      </c>
      <c r="G109" s="19">
        <v>850</v>
      </c>
      <c r="H109" s="19">
        <v>850</v>
      </c>
      <c r="I109" s="19">
        <v>850</v>
      </c>
    </row>
    <row r="110" spans="1:9" ht="38.25" x14ac:dyDescent="0.25">
      <c r="A110" s="129"/>
      <c r="B110" s="131"/>
      <c r="C110" s="67" t="s">
        <v>15</v>
      </c>
      <c r="D110" s="67" t="s">
        <v>16</v>
      </c>
      <c r="E110" s="20">
        <v>33709.699999999997</v>
      </c>
      <c r="F110" s="20">
        <v>29017.3</v>
      </c>
      <c r="G110" s="20">
        <v>32840.6</v>
      </c>
      <c r="H110" s="20">
        <v>33488.300000000003</v>
      </c>
      <c r="I110" s="20">
        <v>34697</v>
      </c>
    </row>
    <row r="111" spans="1:9" x14ac:dyDescent="0.25">
      <c r="A111" s="129" t="s">
        <v>133</v>
      </c>
      <c r="B111" s="130" t="s">
        <v>134</v>
      </c>
      <c r="C111" s="67" t="s">
        <v>135</v>
      </c>
      <c r="D111" s="67" t="s">
        <v>136</v>
      </c>
      <c r="E111" s="19">
        <v>1327</v>
      </c>
      <c r="F111" s="19">
        <v>1355</v>
      </c>
      <c r="G111" s="19">
        <v>1355</v>
      </c>
      <c r="H111" s="19">
        <v>1355</v>
      </c>
      <c r="I111" s="19">
        <v>1355</v>
      </c>
    </row>
    <row r="112" spans="1:9" ht="38.25" x14ac:dyDescent="0.25">
      <c r="A112" s="129"/>
      <c r="B112" s="130"/>
      <c r="C112" s="67" t="s">
        <v>15</v>
      </c>
      <c r="D112" s="67" t="s">
        <v>16</v>
      </c>
      <c r="E112" s="20">
        <v>23144.799999999999</v>
      </c>
      <c r="F112" s="20">
        <v>24064.799999999999</v>
      </c>
      <c r="G112" s="20">
        <v>25291.1</v>
      </c>
      <c r="H112" s="20">
        <v>26085.1</v>
      </c>
      <c r="I112" s="20">
        <v>26908.9</v>
      </c>
    </row>
    <row r="113" spans="1:9" ht="25.5" x14ac:dyDescent="0.25">
      <c r="A113" s="129" t="s">
        <v>137</v>
      </c>
      <c r="B113" s="130" t="s">
        <v>138</v>
      </c>
      <c r="C113" s="67" t="s">
        <v>139</v>
      </c>
      <c r="D113" s="67" t="s">
        <v>14</v>
      </c>
      <c r="E113" s="19">
        <v>40000</v>
      </c>
      <c r="F113" s="19">
        <v>40000</v>
      </c>
      <c r="G113" s="19">
        <v>40000</v>
      </c>
      <c r="H113" s="19">
        <v>40000</v>
      </c>
      <c r="I113" s="19">
        <v>40000</v>
      </c>
    </row>
    <row r="114" spans="1:9" ht="38.25" x14ac:dyDescent="0.25">
      <c r="A114" s="129"/>
      <c r="B114" s="130"/>
      <c r="C114" s="67" t="s">
        <v>15</v>
      </c>
      <c r="D114" s="67" t="s">
        <v>16</v>
      </c>
      <c r="E114" s="20">
        <v>2849.6</v>
      </c>
      <c r="F114" s="20">
        <v>2760</v>
      </c>
      <c r="G114" s="20">
        <v>2960</v>
      </c>
      <c r="H114" s="20">
        <v>2960</v>
      </c>
      <c r="I114" s="20">
        <v>2960</v>
      </c>
    </row>
    <row r="115" spans="1:9" ht="25.5" x14ac:dyDescent="0.25">
      <c r="A115" s="129" t="s">
        <v>140</v>
      </c>
      <c r="B115" s="130" t="s">
        <v>141</v>
      </c>
      <c r="C115" s="67" t="s">
        <v>117</v>
      </c>
      <c r="D115" s="67" t="s">
        <v>106</v>
      </c>
      <c r="E115" s="19">
        <f>179+345</f>
        <v>524</v>
      </c>
      <c r="F115" s="19">
        <v>498</v>
      </c>
      <c r="G115" s="19">
        <v>478</v>
      </c>
      <c r="H115" s="19">
        <v>478</v>
      </c>
      <c r="I115" s="19">
        <v>478</v>
      </c>
    </row>
    <row r="116" spans="1:9" ht="38.25" x14ac:dyDescent="0.25">
      <c r="A116" s="129"/>
      <c r="B116" s="130"/>
      <c r="C116" s="67" t="s">
        <v>15</v>
      </c>
      <c r="D116" s="67" t="s">
        <v>16</v>
      </c>
      <c r="E116" s="20">
        <v>54658.8</v>
      </c>
      <c r="F116" s="20">
        <v>60943.4</v>
      </c>
      <c r="G116" s="20">
        <v>66002.399999999994</v>
      </c>
      <c r="H116" s="20">
        <v>66660</v>
      </c>
      <c r="I116" s="20">
        <v>70026.100000000006</v>
      </c>
    </row>
    <row r="117" spans="1:9" x14ac:dyDescent="0.25">
      <c r="A117" s="129" t="s">
        <v>142</v>
      </c>
      <c r="B117" s="130" t="s">
        <v>143</v>
      </c>
      <c r="C117" s="67" t="s">
        <v>144</v>
      </c>
      <c r="D117" s="67" t="s">
        <v>20</v>
      </c>
      <c r="E117" s="19">
        <v>330</v>
      </c>
      <c r="F117" s="19">
        <v>330</v>
      </c>
      <c r="G117" s="19">
        <v>330</v>
      </c>
      <c r="H117" s="19">
        <v>330</v>
      </c>
      <c r="I117" s="19">
        <v>330</v>
      </c>
    </row>
    <row r="118" spans="1:9" ht="38.25" x14ac:dyDescent="0.25">
      <c r="A118" s="129"/>
      <c r="B118" s="130"/>
      <c r="C118" s="67" t="s">
        <v>15</v>
      </c>
      <c r="D118" s="67" t="s">
        <v>16</v>
      </c>
      <c r="E118" s="20">
        <v>49070.7</v>
      </c>
      <c r="F118" s="20">
        <v>52466.7</v>
      </c>
      <c r="G118" s="20">
        <v>64503.1</v>
      </c>
      <c r="H118" s="20">
        <v>65299.4</v>
      </c>
      <c r="I118" s="20">
        <v>68509.7</v>
      </c>
    </row>
    <row r="119" spans="1:9" x14ac:dyDescent="0.25">
      <c r="A119" s="129" t="s">
        <v>145</v>
      </c>
      <c r="B119" s="130" t="s">
        <v>146</v>
      </c>
      <c r="C119" s="67" t="s">
        <v>147</v>
      </c>
      <c r="D119" s="67" t="s">
        <v>102</v>
      </c>
      <c r="E119" s="19">
        <v>603</v>
      </c>
      <c r="F119" s="19">
        <v>626</v>
      </c>
      <c r="G119" s="19">
        <v>405</v>
      </c>
      <c r="H119" s="19">
        <v>405</v>
      </c>
      <c r="I119" s="19">
        <v>405</v>
      </c>
    </row>
    <row r="120" spans="1:9" ht="38.25" x14ac:dyDescent="0.25">
      <c r="A120" s="129"/>
      <c r="B120" s="130"/>
      <c r="C120" s="67" t="s">
        <v>15</v>
      </c>
      <c r="D120" s="67" t="s">
        <v>16</v>
      </c>
      <c r="E120" s="20">
        <v>543.4</v>
      </c>
      <c r="F120" s="20">
        <v>736.8</v>
      </c>
      <c r="G120" s="20">
        <v>609.9</v>
      </c>
      <c r="H120" s="20">
        <v>613.20000000000005</v>
      </c>
      <c r="I120" s="20">
        <v>616.79999999999995</v>
      </c>
    </row>
    <row r="121" spans="1:9" x14ac:dyDescent="0.25">
      <c r="A121" s="129" t="s">
        <v>148</v>
      </c>
      <c r="B121" s="130" t="s">
        <v>149</v>
      </c>
      <c r="C121" s="67" t="s">
        <v>150</v>
      </c>
      <c r="D121" s="67" t="s">
        <v>14</v>
      </c>
      <c r="E121" s="19">
        <v>111452.7</v>
      </c>
      <c r="F121" s="19">
        <v>48028.86</v>
      </c>
      <c r="G121" s="19">
        <v>48028.86</v>
      </c>
      <c r="H121" s="19">
        <v>48028.86</v>
      </c>
      <c r="I121" s="19">
        <v>48028.86</v>
      </c>
    </row>
    <row r="122" spans="1:9" ht="38.25" x14ac:dyDescent="0.25">
      <c r="A122" s="129"/>
      <c r="B122" s="130"/>
      <c r="C122" s="67" t="s">
        <v>15</v>
      </c>
      <c r="D122" s="67" t="s">
        <v>16</v>
      </c>
      <c r="E122" s="20">
        <v>72547.7</v>
      </c>
      <c r="F122" s="20">
        <v>65642</v>
      </c>
      <c r="G122" s="20">
        <v>67667.899999999994</v>
      </c>
      <c r="H122" s="20">
        <v>67773.5</v>
      </c>
      <c r="I122" s="20">
        <v>67879.199999999997</v>
      </c>
    </row>
    <row r="123" spans="1:9" x14ac:dyDescent="0.25">
      <c r="A123" s="129" t="s">
        <v>151</v>
      </c>
      <c r="B123" s="130" t="s">
        <v>152</v>
      </c>
      <c r="C123" s="67" t="s">
        <v>153</v>
      </c>
      <c r="D123" s="67"/>
      <c r="E123" s="20" t="s">
        <v>154</v>
      </c>
      <c r="F123" s="20" t="s">
        <v>154</v>
      </c>
      <c r="G123" s="20" t="s">
        <v>154</v>
      </c>
      <c r="H123" s="20" t="s">
        <v>154</v>
      </c>
      <c r="I123" s="20" t="s">
        <v>154</v>
      </c>
    </row>
    <row r="124" spans="1:9" ht="38.25" x14ac:dyDescent="0.25">
      <c r="A124" s="129"/>
      <c r="B124" s="130"/>
      <c r="C124" s="67" t="s">
        <v>15</v>
      </c>
      <c r="D124" s="67" t="s">
        <v>16</v>
      </c>
      <c r="E124" s="20">
        <v>2869.9</v>
      </c>
      <c r="F124" s="20">
        <v>3184.9</v>
      </c>
      <c r="G124" s="20">
        <v>3432.9</v>
      </c>
      <c r="H124" s="20">
        <v>3464.8</v>
      </c>
      <c r="I124" s="20">
        <v>3466.8</v>
      </c>
    </row>
    <row r="125" spans="1:9" x14ac:dyDescent="0.25">
      <c r="A125" s="129" t="s">
        <v>155</v>
      </c>
      <c r="B125" s="130" t="s">
        <v>156</v>
      </c>
      <c r="C125" s="67" t="s">
        <v>157</v>
      </c>
      <c r="D125" s="67" t="s">
        <v>14</v>
      </c>
      <c r="E125" s="19">
        <v>702</v>
      </c>
      <c r="F125" s="19">
        <v>700</v>
      </c>
      <c r="G125" s="19">
        <v>700</v>
      </c>
      <c r="H125" s="19">
        <v>700</v>
      </c>
      <c r="I125" s="19">
        <v>700</v>
      </c>
    </row>
    <row r="126" spans="1:9" ht="38.25" x14ac:dyDescent="0.25">
      <c r="A126" s="129"/>
      <c r="B126" s="130"/>
      <c r="C126" s="67" t="s">
        <v>15</v>
      </c>
      <c r="D126" s="67" t="s">
        <v>16</v>
      </c>
      <c r="E126" s="20">
        <v>5664.4</v>
      </c>
      <c r="F126" s="20">
        <v>6140.4</v>
      </c>
      <c r="G126" s="20">
        <v>6204.8</v>
      </c>
      <c r="H126" s="20">
        <v>6217.4</v>
      </c>
      <c r="I126" s="20">
        <v>6503</v>
      </c>
    </row>
    <row r="127" spans="1:9" x14ac:dyDescent="0.25">
      <c r="A127" s="129" t="s">
        <v>158</v>
      </c>
      <c r="B127" s="130" t="s">
        <v>159</v>
      </c>
      <c r="C127" s="67" t="s">
        <v>160</v>
      </c>
      <c r="D127" s="67" t="s">
        <v>161</v>
      </c>
      <c r="E127" s="19">
        <v>34163</v>
      </c>
      <c r="F127" s="19">
        <v>35910</v>
      </c>
      <c r="G127" s="19">
        <v>35910</v>
      </c>
      <c r="H127" s="19">
        <v>35910</v>
      </c>
      <c r="I127" s="19">
        <v>35910</v>
      </c>
    </row>
    <row r="128" spans="1:9" ht="38.25" x14ac:dyDescent="0.25">
      <c r="A128" s="129"/>
      <c r="B128" s="130"/>
      <c r="C128" s="67" t="s">
        <v>15</v>
      </c>
      <c r="D128" s="67" t="s">
        <v>16</v>
      </c>
      <c r="E128" s="20">
        <v>238878.5</v>
      </c>
      <c r="F128" s="20">
        <v>269167.19999999995</v>
      </c>
      <c r="G128" s="20">
        <v>291214.40000000002</v>
      </c>
      <c r="H128" s="20">
        <v>293236.59999999998</v>
      </c>
      <c r="I128" s="20">
        <v>305748.09999999998</v>
      </c>
    </row>
    <row r="129" spans="1:9" x14ac:dyDescent="0.25">
      <c r="A129" s="129" t="s">
        <v>162</v>
      </c>
      <c r="B129" s="130" t="s">
        <v>163</v>
      </c>
      <c r="C129" s="67" t="s">
        <v>153</v>
      </c>
      <c r="D129" s="67"/>
      <c r="E129" s="20"/>
      <c r="F129" s="20"/>
      <c r="G129" s="20"/>
      <c r="H129" s="20"/>
      <c r="I129" s="20"/>
    </row>
    <row r="130" spans="1:9" ht="38.25" x14ac:dyDescent="0.25">
      <c r="A130" s="129"/>
      <c r="B130" s="130"/>
      <c r="C130" s="67" t="s">
        <v>15</v>
      </c>
      <c r="D130" s="67" t="s">
        <v>16</v>
      </c>
      <c r="E130" s="20">
        <v>0</v>
      </c>
      <c r="F130" s="20">
        <v>44427.199999999997</v>
      </c>
      <c r="G130" s="20">
        <v>82258.5</v>
      </c>
      <c r="H130" s="20">
        <v>82258.5</v>
      </c>
      <c r="I130" s="20">
        <v>82258.5</v>
      </c>
    </row>
    <row r="131" spans="1:9" x14ac:dyDescent="0.25">
      <c r="A131" s="129" t="s">
        <v>164</v>
      </c>
      <c r="B131" s="130" t="s">
        <v>165</v>
      </c>
      <c r="C131" s="67" t="s">
        <v>166</v>
      </c>
      <c r="D131" s="67" t="s">
        <v>14</v>
      </c>
      <c r="E131" s="19">
        <v>2511</v>
      </c>
      <c r="F131" s="19">
        <v>2449</v>
      </c>
      <c r="G131" s="19">
        <v>2414</v>
      </c>
      <c r="H131" s="19">
        <v>2414</v>
      </c>
      <c r="I131" s="19">
        <v>2414</v>
      </c>
    </row>
    <row r="132" spans="1:9" ht="38.25" x14ac:dyDescent="0.25">
      <c r="A132" s="129"/>
      <c r="B132" s="130"/>
      <c r="C132" s="67" t="s">
        <v>15</v>
      </c>
      <c r="D132" s="67" t="s">
        <v>16</v>
      </c>
      <c r="E132" s="20">
        <v>24252.2</v>
      </c>
      <c r="F132" s="20">
        <v>23544.7</v>
      </c>
      <c r="G132" s="20">
        <v>21038</v>
      </c>
      <c r="H132" s="20">
        <v>21465.3</v>
      </c>
      <c r="I132" s="20">
        <v>22257.1</v>
      </c>
    </row>
    <row r="133" spans="1:9" x14ac:dyDescent="0.25">
      <c r="A133" s="129" t="s">
        <v>167</v>
      </c>
      <c r="B133" s="130" t="s">
        <v>168</v>
      </c>
      <c r="C133" s="67" t="s">
        <v>153</v>
      </c>
      <c r="D133" s="67"/>
      <c r="E133" s="20" t="s">
        <v>154</v>
      </c>
      <c r="F133" s="20" t="s">
        <v>154</v>
      </c>
      <c r="G133" s="20" t="s">
        <v>154</v>
      </c>
      <c r="H133" s="20" t="s">
        <v>154</v>
      </c>
      <c r="I133" s="20" t="s">
        <v>154</v>
      </c>
    </row>
    <row r="134" spans="1:9" ht="38.25" x14ac:dyDescent="0.25">
      <c r="A134" s="129"/>
      <c r="B134" s="130"/>
      <c r="C134" s="67" t="s">
        <v>15</v>
      </c>
      <c r="D134" s="67" t="s">
        <v>16</v>
      </c>
      <c r="E134" s="20">
        <v>2605.6999999999998</v>
      </c>
      <c r="F134" s="20">
        <v>4969.3</v>
      </c>
      <c r="G134" s="20">
        <v>5958.5</v>
      </c>
      <c r="H134" s="20">
        <v>6056.4</v>
      </c>
      <c r="I134" s="20">
        <v>6234.6</v>
      </c>
    </row>
    <row r="135" spans="1:9" ht="25.5" x14ac:dyDescent="0.25">
      <c r="A135" s="129" t="s">
        <v>169</v>
      </c>
      <c r="B135" s="130" t="s">
        <v>170</v>
      </c>
      <c r="C135" s="67" t="s">
        <v>171</v>
      </c>
      <c r="D135" s="67" t="s">
        <v>14</v>
      </c>
      <c r="E135" s="19">
        <v>1519</v>
      </c>
      <c r="F135" s="19">
        <v>1527</v>
      </c>
      <c r="G135" s="19">
        <v>1527</v>
      </c>
      <c r="H135" s="19">
        <v>1527</v>
      </c>
      <c r="I135" s="19">
        <v>1527</v>
      </c>
    </row>
    <row r="136" spans="1:9" ht="38.25" x14ac:dyDescent="0.25">
      <c r="A136" s="129"/>
      <c r="B136" s="130"/>
      <c r="C136" s="67" t="s">
        <v>15</v>
      </c>
      <c r="D136" s="67" t="s">
        <v>16</v>
      </c>
      <c r="E136" s="20">
        <v>775.2</v>
      </c>
      <c r="F136" s="20">
        <v>846</v>
      </c>
      <c r="G136" s="20">
        <v>728.4</v>
      </c>
      <c r="H136" s="20">
        <v>751.3</v>
      </c>
      <c r="I136" s="20">
        <v>792.5</v>
      </c>
    </row>
    <row r="137" spans="1:9" x14ac:dyDescent="0.25">
      <c r="A137" s="129" t="s">
        <v>172</v>
      </c>
      <c r="B137" s="130" t="s">
        <v>173</v>
      </c>
      <c r="C137" s="67" t="s">
        <v>174</v>
      </c>
      <c r="D137" s="67" t="s">
        <v>14</v>
      </c>
      <c r="E137" s="19">
        <v>15447</v>
      </c>
      <c r="F137" s="19">
        <v>14500</v>
      </c>
      <c r="G137" s="19">
        <v>18000</v>
      </c>
      <c r="H137" s="19">
        <v>18000</v>
      </c>
      <c r="I137" s="19">
        <v>18000</v>
      </c>
    </row>
    <row r="138" spans="1:9" ht="38.25" x14ac:dyDescent="0.25">
      <c r="A138" s="129"/>
      <c r="B138" s="130"/>
      <c r="C138" s="67" t="s">
        <v>15</v>
      </c>
      <c r="D138" s="67" t="s">
        <v>16</v>
      </c>
      <c r="E138" s="20">
        <v>8558.2000000000007</v>
      </c>
      <c r="F138" s="20">
        <v>8772.5</v>
      </c>
      <c r="G138" s="20">
        <v>11376</v>
      </c>
      <c r="H138" s="20">
        <v>11394</v>
      </c>
      <c r="I138" s="20">
        <v>11412</v>
      </c>
    </row>
    <row r="139" spans="1:9" x14ac:dyDescent="0.25">
      <c r="A139" s="129" t="s">
        <v>175</v>
      </c>
      <c r="B139" s="130" t="s">
        <v>176</v>
      </c>
      <c r="C139" s="67" t="s">
        <v>177</v>
      </c>
      <c r="D139" s="67" t="s">
        <v>14</v>
      </c>
      <c r="E139" s="19">
        <v>3628</v>
      </c>
      <c r="F139" s="19">
        <v>3267</v>
      </c>
      <c r="G139" s="19">
        <v>4159</v>
      </c>
      <c r="H139" s="19">
        <v>4159</v>
      </c>
      <c r="I139" s="19">
        <v>4159</v>
      </c>
    </row>
    <row r="140" spans="1:9" ht="38.25" x14ac:dyDescent="0.25">
      <c r="A140" s="129"/>
      <c r="B140" s="130"/>
      <c r="C140" s="67" t="s">
        <v>15</v>
      </c>
      <c r="D140" s="67" t="s">
        <v>16</v>
      </c>
      <c r="E140" s="20">
        <v>42339.5</v>
      </c>
      <c r="F140" s="20">
        <v>34924.199999999997</v>
      </c>
      <c r="G140" s="20">
        <v>46356.2</v>
      </c>
      <c r="H140" s="20">
        <v>47346</v>
      </c>
      <c r="I140" s="20">
        <v>55268.9</v>
      </c>
    </row>
    <row r="141" spans="1:9" ht="25.5" x14ac:dyDescent="0.25">
      <c r="A141" s="129" t="s">
        <v>178</v>
      </c>
      <c r="B141" s="130" t="s">
        <v>179</v>
      </c>
      <c r="C141" s="67" t="s">
        <v>109</v>
      </c>
      <c r="D141" s="67" t="s">
        <v>106</v>
      </c>
      <c r="E141" s="19">
        <v>9056</v>
      </c>
      <c r="F141" s="19">
        <v>9300</v>
      </c>
      <c r="G141" s="19">
        <v>8797</v>
      </c>
      <c r="H141" s="19">
        <v>8797</v>
      </c>
      <c r="I141" s="19">
        <v>8797</v>
      </c>
    </row>
    <row r="142" spans="1:9" ht="38.25" x14ac:dyDescent="0.25">
      <c r="A142" s="129"/>
      <c r="B142" s="131"/>
      <c r="C142" s="67" t="s">
        <v>15</v>
      </c>
      <c r="D142" s="67" t="s">
        <v>16</v>
      </c>
      <c r="E142" s="20">
        <v>31355.5</v>
      </c>
      <c r="F142" s="20">
        <v>36688.5</v>
      </c>
      <c r="G142" s="20">
        <v>38091</v>
      </c>
      <c r="H142" s="20">
        <v>38469.300000000003</v>
      </c>
      <c r="I142" s="20">
        <v>40246.300000000003</v>
      </c>
    </row>
    <row r="143" spans="1:9" ht="25.5" x14ac:dyDescent="0.25">
      <c r="A143" s="129" t="s">
        <v>180</v>
      </c>
      <c r="B143" s="130" t="s">
        <v>181</v>
      </c>
      <c r="C143" s="67" t="s">
        <v>182</v>
      </c>
      <c r="D143" s="67" t="s">
        <v>106</v>
      </c>
      <c r="E143" s="19">
        <v>411</v>
      </c>
      <c r="F143" s="19">
        <v>428</v>
      </c>
      <c r="G143" s="19">
        <v>428</v>
      </c>
      <c r="H143" s="19">
        <v>428</v>
      </c>
      <c r="I143" s="19">
        <v>428</v>
      </c>
    </row>
    <row r="144" spans="1:9" ht="38.25" x14ac:dyDescent="0.25">
      <c r="A144" s="129"/>
      <c r="B144" s="130"/>
      <c r="C144" s="67" t="s">
        <v>15</v>
      </c>
      <c r="D144" s="67" t="s">
        <v>16</v>
      </c>
      <c r="E144" s="20">
        <v>12149.9</v>
      </c>
      <c r="F144" s="20">
        <v>14098.7</v>
      </c>
      <c r="G144" s="20">
        <v>15233.4</v>
      </c>
      <c r="H144" s="20">
        <v>15375.5</v>
      </c>
      <c r="I144" s="20">
        <v>16132.6</v>
      </c>
    </row>
    <row r="145" spans="1:9" x14ac:dyDescent="0.25">
      <c r="A145" s="129" t="s">
        <v>183</v>
      </c>
      <c r="B145" s="130" t="s">
        <v>184</v>
      </c>
      <c r="C145" s="67" t="s">
        <v>185</v>
      </c>
      <c r="D145" s="67" t="s">
        <v>14</v>
      </c>
      <c r="E145" s="19">
        <v>199</v>
      </c>
      <c r="F145" s="19">
        <v>270</v>
      </c>
      <c r="G145" s="19">
        <v>160</v>
      </c>
      <c r="H145" s="19">
        <v>160</v>
      </c>
      <c r="I145" s="19">
        <v>160</v>
      </c>
    </row>
    <row r="146" spans="1:9" ht="38.25" x14ac:dyDescent="0.25">
      <c r="A146" s="129"/>
      <c r="B146" s="130"/>
      <c r="C146" s="67" t="s">
        <v>15</v>
      </c>
      <c r="D146" s="67" t="s">
        <v>16</v>
      </c>
      <c r="E146" s="20">
        <v>3440.6</v>
      </c>
      <c r="F146" s="20">
        <v>4422.8999999999996</v>
      </c>
      <c r="G146" s="20">
        <v>2690.7</v>
      </c>
      <c r="H146" s="20">
        <v>2711.7</v>
      </c>
      <c r="I146" s="20">
        <v>2748.6</v>
      </c>
    </row>
    <row r="147" spans="1:9" x14ac:dyDescent="0.25">
      <c r="A147" s="129" t="s">
        <v>186</v>
      </c>
      <c r="B147" s="130" t="s">
        <v>187</v>
      </c>
      <c r="C147" s="67" t="s">
        <v>185</v>
      </c>
      <c r="D147" s="67" t="s">
        <v>14</v>
      </c>
      <c r="E147" s="19">
        <v>5636</v>
      </c>
      <c r="F147" s="19">
        <v>6100</v>
      </c>
      <c r="G147" s="19">
        <v>6600</v>
      </c>
      <c r="H147" s="19">
        <v>6600</v>
      </c>
      <c r="I147" s="19">
        <v>6600</v>
      </c>
    </row>
    <row r="148" spans="1:9" ht="38.25" x14ac:dyDescent="0.25">
      <c r="A148" s="129"/>
      <c r="B148" s="130"/>
      <c r="C148" s="67" t="s">
        <v>15</v>
      </c>
      <c r="D148" s="67" t="s">
        <v>16</v>
      </c>
      <c r="E148" s="20">
        <v>5521.6</v>
      </c>
      <c r="F148" s="20">
        <v>5746.2</v>
      </c>
      <c r="G148" s="20">
        <v>6223.8</v>
      </c>
      <c r="H148" s="20">
        <v>6250.2</v>
      </c>
      <c r="I148" s="20">
        <v>6296.4</v>
      </c>
    </row>
    <row r="149" spans="1:9" ht="25.5" x14ac:dyDescent="0.25">
      <c r="A149" s="129" t="s">
        <v>188</v>
      </c>
      <c r="B149" s="130" t="s">
        <v>189</v>
      </c>
      <c r="C149" s="67" t="s">
        <v>182</v>
      </c>
      <c r="D149" s="67" t="s">
        <v>106</v>
      </c>
      <c r="E149" s="19">
        <v>141</v>
      </c>
      <c r="F149" s="19">
        <v>130</v>
      </c>
      <c r="G149" s="19">
        <v>130</v>
      </c>
      <c r="H149" s="19">
        <v>130</v>
      </c>
      <c r="I149" s="19">
        <v>130</v>
      </c>
    </row>
    <row r="150" spans="1:9" ht="38.25" x14ac:dyDescent="0.25">
      <c r="A150" s="129"/>
      <c r="B150" s="130"/>
      <c r="C150" s="67" t="s">
        <v>15</v>
      </c>
      <c r="D150" s="67" t="s">
        <v>16</v>
      </c>
      <c r="E150" s="20">
        <v>9540.2000000000007</v>
      </c>
      <c r="F150" s="20">
        <v>10366.6</v>
      </c>
      <c r="G150" s="20">
        <v>11102.1</v>
      </c>
      <c r="H150" s="20">
        <v>11154</v>
      </c>
      <c r="I150" s="20">
        <v>11546.1</v>
      </c>
    </row>
    <row r="151" spans="1:9" ht="25.5" x14ac:dyDescent="0.25">
      <c r="A151" s="129" t="s">
        <v>190</v>
      </c>
      <c r="B151" s="130" t="s">
        <v>191</v>
      </c>
      <c r="C151" s="67" t="s">
        <v>109</v>
      </c>
      <c r="D151" s="67" t="s">
        <v>106</v>
      </c>
      <c r="E151" s="19">
        <v>17320</v>
      </c>
      <c r="F151" s="19">
        <v>16812</v>
      </c>
      <c r="G151" s="19">
        <v>16812</v>
      </c>
      <c r="H151" s="19">
        <v>16812</v>
      </c>
      <c r="I151" s="19">
        <v>16812</v>
      </c>
    </row>
    <row r="152" spans="1:9" ht="38.25" x14ac:dyDescent="0.25">
      <c r="A152" s="129"/>
      <c r="B152" s="130"/>
      <c r="C152" s="67" t="s">
        <v>15</v>
      </c>
      <c r="D152" s="67" t="s">
        <v>16</v>
      </c>
      <c r="E152" s="20">
        <v>54833</v>
      </c>
      <c r="F152" s="20">
        <v>57850.1</v>
      </c>
      <c r="G152" s="20">
        <v>64692.6</v>
      </c>
      <c r="H152" s="20">
        <v>65129.7</v>
      </c>
      <c r="I152" s="20">
        <v>68122.2</v>
      </c>
    </row>
    <row r="153" spans="1:9" ht="25.5" x14ac:dyDescent="0.25">
      <c r="A153" s="129" t="s">
        <v>192</v>
      </c>
      <c r="B153" s="130" t="s">
        <v>193</v>
      </c>
      <c r="C153" s="67" t="s">
        <v>182</v>
      </c>
      <c r="D153" s="67" t="s">
        <v>106</v>
      </c>
      <c r="E153" s="19">
        <v>1131</v>
      </c>
      <c r="F153" s="19">
        <v>1151</v>
      </c>
      <c r="G153" s="19">
        <v>1151</v>
      </c>
      <c r="H153" s="19">
        <v>1151</v>
      </c>
      <c r="I153" s="19">
        <v>1151</v>
      </c>
    </row>
    <row r="154" spans="1:9" ht="38.25" x14ac:dyDescent="0.25">
      <c r="A154" s="129"/>
      <c r="B154" s="130"/>
      <c r="C154" s="67" t="s">
        <v>15</v>
      </c>
      <c r="D154" s="67" t="s">
        <v>16</v>
      </c>
      <c r="E154" s="20">
        <v>38970.699999999997</v>
      </c>
      <c r="F154" s="20">
        <v>40037.5</v>
      </c>
      <c r="G154" s="20">
        <v>44237.5</v>
      </c>
      <c r="H154" s="20">
        <v>44510.3</v>
      </c>
      <c r="I154" s="20">
        <v>46391.1</v>
      </c>
    </row>
    <row r="155" spans="1:9" ht="25.5" x14ac:dyDescent="0.25">
      <c r="A155" s="129" t="s">
        <v>194</v>
      </c>
      <c r="B155" s="130" t="s">
        <v>195</v>
      </c>
      <c r="C155" s="67" t="s">
        <v>109</v>
      </c>
      <c r="D155" s="67" t="s">
        <v>106</v>
      </c>
      <c r="E155" s="19">
        <v>6838</v>
      </c>
      <c r="F155" s="19">
        <v>7204</v>
      </c>
      <c r="G155" s="19">
        <v>7204</v>
      </c>
      <c r="H155" s="19">
        <v>7204</v>
      </c>
      <c r="I155" s="19">
        <v>7204</v>
      </c>
    </row>
    <row r="156" spans="1:9" ht="38.25" x14ac:dyDescent="0.25">
      <c r="A156" s="129"/>
      <c r="B156" s="130"/>
      <c r="C156" s="67" t="s">
        <v>15</v>
      </c>
      <c r="D156" s="67" t="s">
        <v>16</v>
      </c>
      <c r="E156" s="20">
        <v>22350</v>
      </c>
      <c r="F156" s="20">
        <v>25350.9</v>
      </c>
      <c r="G156" s="20">
        <v>26496.3</v>
      </c>
      <c r="H156" s="20">
        <v>26748.5</v>
      </c>
      <c r="I156" s="20">
        <v>27908.3</v>
      </c>
    </row>
    <row r="157" spans="1:9" ht="25.5" x14ac:dyDescent="0.25">
      <c r="A157" s="129" t="s">
        <v>196</v>
      </c>
      <c r="B157" s="130" t="s">
        <v>197</v>
      </c>
      <c r="C157" s="67" t="s">
        <v>198</v>
      </c>
      <c r="D157" s="67" t="s">
        <v>106</v>
      </c>
      <c r="E157" s="19">
        <v>75223</v>
      </c>
      <c r="F157" s="19">
        <v>79874</v>
      </c>
      <c r="G157" s="19">
        <v>68944</v>
      </c>
      <c r="H157" s="19">
        <v>68944</v>
      </c>
      <c r="I157" s="19">
        <v>68944</v>
      </c>
    </row>
    <row r="158" spans="1:9" ht="38.25" x14ac:dyDescent="0.25">
      <c r="A158" s="129"/>
      <c r="B158" s="130"/>
      <c r="C158" s="67" t="s">
        <v>15</v>
      </c>
      <c r="D158" s="67" t="s">
        <v>16</v>
      </c>
      <c r="E158" s="20">
        <v>75412.800000000003</v>
      </c>
      <c r="F158" s="20">
        <v>93532.5</v>
      </c>
      <c r="G158" s="20">
        <v>87283.1</v>
      </c>
      <c r="H158" s="20">
        <v>87903.6</v>
      </c>
      <c r="I158" s="20">
        <v>91971.3</v>
      </c>
    </row>
    <row r="159" spans="1:9" x14ac:dyDescent="0.25">
      <c r="A159" s="129" t="s">
        <v>199</v>
      </c>
      <c r="B159" s="130" t="s">
        <v>200</v>
      </c>
      <c r="C159" s="67" t="s">
        <v>132</v>
      </c>
      <c r="D159" s="67" t="s">
        <v>14</v>
      </c>
      <c r="E159" s="19">
        <v>7</v>
      </c>
      <c r="F159" s="19">
        <v>12</v>
      </c>
      <c r="G159" s="19">
        <v>12</v>
      </c>
      <c r="H159" s="19">
        <v>12</v>
      </c>
      <c r="I159" s="19">
        <v>12</v>
      </c>
    </row>
    <row r="160" spans="1:9" ht="38.25" x14ac:dyDescent="0.25">
      <c r="A160" s="129"/>
      <c r="B160" s="130"/>
      <c r="C160" s="67" t="s">
        <v>15</v>
      </c>
      <c r="D160" s="67" t="s">
        <v>16</v>
      </c>
      <c r="E160" s="20">
        <v>2678.6</v>
      </c>
      <c r="F160" s="20">
        <v>5896.1</v>
      </c>
      <c r="G160" s="20">
        <v>6995.8</v>
      </c>
      <c r="H160" s="20">
        <v>6995.8</v>
      </c>
      <c r="I160" s="20">
        <v>6995.8</v>
      </c>
    </row>
    <row r="161" spans="1:9" ht="25.5" x14ac:dyDescent="0.25">
      <c r="A161" s="129" t="s">
        <v>201</v>
      </c>
      <c r="B161" s="130" t="s">
        <v>202</v>
      </c>
      <c r="C161" s="67" t="s">
        <v>203</v>
      </c>
      <c r="D161" s="67" t="s">
        <v>14</v>
      </c>
      <c r="E161" s="19">
        <v>6774</v>
      </c>
      <c r="F161" s="19">
        <v>8000</v>
      </c>
      <c r="G161" s="19">
        <v>9000</v>
      </c>
      <c r="H161" s="19">
        <v>9000</v>
      </c>
      <c r="I161" s="19">
        <v>9000</v>
      </c>
    </row>
    <row r="162" spans="1:9" ht="38.25" x14ac:dyDescent="0.25">
      <c r="A162" s="129"/>
      <c r="B162" s="130"/>
      <c r="C162" s="67" t="s">
        <v>15</v>
      </c>
      <c r="D162" s="67" t="s">
        <v>16</v>
      </c>
      <c r="E162" s="20">
        <v>5949.3</v>
      </c>
      <c r="F162" s="20">
        <v>7200</v>
      </c>
      <c r="G162" s="20">
        <v>8667</v>
      </c>
      <c r="H162" s="20">
        <v>8667</v>
      </c>
      <c r="I162" s="20">
        <v>8676</v>
      </c>
    </row>
    <row r="163" spans="1:9" x14ac:dyDescent="0.25">
      <c r="A163" s="129" t="s">
        <v>204</v>
      </c>
      <c r="B163" s="130" t="s">
        <v>205</v>
      </c>
      <c r="C163" s="67" t="s">
        <v>206</v>
      </c>
      <c r="D163" s="67" t="s">
        <v>14</v>
      </c>
      <c r="E163" s="19">
        <v>11635</v>
      </c>
      <c r="F163" s="19">
        <v>23000</v>
      </c>
      <c r="G163" s="19">
        <v>10800</v>
      </c>
      <c r="H163" s="19">
        <v>10800</v>
      </c>
      <c r="I163" s="19">
        <v>10800</v>
      </c>
    </row>
    <row r="164" spans="1:9" ht="38.25" x14ac:dyDescent="0.25">
      <c r="A164" s="129"/>
      <c r="B164" s="130"/>
      <c r="C164" s="67" t="s">
        <v>15</v>
      </c>
      <c r="D164" s="67" t="s">
        <v>16</v>
      </c>
      <c r="E164" s="20">
        <v>4372.5</v>
      </c>
      <c r="F164" s="20">
        <v>8326</v>
      </c>
      <c r="G164" s="20">
        <v>6145.2</v>
      </c>
      <c r="H164" s="20">
        <v>6145.2</v>
      </c>
      <c r="I164" s="20">
        <v>6145.2</v>
      </c>
    </row>
    <row r="165" spans="1:9" x14ac:dyDescent="0.25">
      <c r="A165" s="129" t="s">
        <v>207</v>
      </c>
      <c r="B165" s="130" t="s">
        <v>208</v>
      </c>
      <c r="C165" s="67" t="s">
        <v>209</v>
      </c>
      <c r="D165" s="67" t="s">
        <v>126</v>
      </c>
      <c r="E165" s="19">
        <v>683</v>
      </c>
      <c r="F165" s="19">
        <v>600</v>
      </c>
      <c r="G165" s="19">
        <v>529</v>
      </c>
      <c r="H165" s="19">
        <v>529</v>
      </c>
      <c r="I165" s="19">
        <v>529</v>
      </c>
    </row>
    <row r="166" spans="1:9" ht="38.25" x14ac:dyDescent="0.25">
      <c r="A166" s="129"/>
      <c r="B166" s="130"/>
      <c r="C166" s="67" t="s">
        <v>15</v>
      </c>
      <c r="D166" s="67" t="s">
        <v>16</v>
      </c>
      <c r="E166" s="20">
        <v>21477.8</v>
      </c>
      <c r="F166" s="20">
        <v>25557</v>
      </c>
      <c r="G166" s="20">
        <v>25690.9</v>
      </c>
      <c r="H166" s="20">
        <v>25713.1</v>
      </c>
      <c r="I166" s="20">
        <v>25735.8</v>
      </c>
    </row>
    <row r="167" spans="1:9" x14ac:dyDescent="0.25">
      <c r="A167" s="129" t="s">
        <v>210</v>
      </c>
      <c r="B167" s="130" t="s">
        <v>211</v>
      </c>
      <c r="C167" s="67" t="s">
        <v>212</v>
      </c>
      <c r="D167" s="67" t="s">
        <v>213</v>
      </c>
      <c r="E167" s="19">
        <v>178860</v>
      </c>
      <c r="F167" s="19">
        <v>182271</v>
      </c>
      <c r="G167" s="19">
        <v>182271</v>
      </c>
      <c r="H167" s="19">
        <v>182271</v>
      </c>
      <c r="I167" s="19">
        <v>182271</v>
      </c>
    </row>
    <row r="168" spans="1:9" ht="38.25" x14ac:dyDescent="0.25">
      <c r="A168" s="129"/>
      <c r="B168" s="130"/>
      <c r="C168" s="67" t="s">
        <v>15</v>
      </c>
      <c r="D168" s="67" t="s">
        <v>16</v>
      </c>
      <c r="E168" s="20">
        <v>20926.5</v>
      </c>
      <c r="F168" s="20">
        <v>21626.5</v>
      </c>
      <c r="G168" s="20">
        <v>25517.9</v>
      </c>
      <c r="H168" s="20">
        <v>25700.2</v>
      </c>
      <c r="I168" s="20">
        <v>25882.5</v>
      </c>
    </row>
    <row r="169" spans="1:9" x14ac:dyDescent="0.25">
      <c r="A169" s="129" t="s">
        <v>214</v>
      </c>
      <c r="B169" s="130" t="s">
        <v>215</v>
      </c>
      <c r="C169" s="67" t="s">
        <v>212</v>
      </c>
      <c r="D169" s="67" t="s">
        <v>213</v>
      </c>
      <c r="E169" s="19">
        <v>112230</v>
      </c>
      <c r="F169" s="19">
        <v>112842</v>
      </c>
      <c r="G169" s="19">
        <v>112842</v>
      </c>
      <c r="H169" s="19">
        <v>112842</v>
      </c>
      <c r="I169" s="19">
        <v>112842</v>
      </c>
    </row>
    <row r="170" spans="1:9" ht="38.25" x14ac:dyDescent="0.25">
      <c r="A170" s="129"/>
      <c r="B170" s="130"/>
      <c r="C170" s="67" t="s">
        <v>15</v>
      </c>
      <c r="D170" s="67" t="s">
        <v>16</v>
      </c>
      <c r="E170" s="20">
        <v>12453.2</v>
      </c>
      <c r="F170" s="20">
        <v>12937.3</v>
      </c>
      <c r="G170" s="20">
        <v>15346.5</v>
      </c>
      <c r="H170" s="20">
        <v>15346.5</v>
      </c>
      <c r="I170" s="20">
        <v>15459.4</v>
      </c>
    </row>
    <row r="171" spans="1:9" x14ac:dyDescent="0.25">
      <c r="A171" s="129" t="s">
        <v>216</v>
      </c>
      <c r="B171" s="130" t="s">
        <v>217</v>
      </c>
      <c r="C171" s="67" t="s">
        <v>212</v>
      </c>
      <c r="D171" s="67" t="s">
        <v>213</v>
      </c>
      <c r="E171" s="19">
        <v>33012</v>
      </c>
      <c r="F171" s="19">
        <v>42480</v>
      </c>
      <c r="G171" s="19">
        <v>32940</v>
      </c>
      <c r="H171" s="19">
        <v>32940</v>
      </c>
      <c r="I171" s="19">
        <v>32940</v>
      </c>
    </row>
    <row r="172" spans="1:9" ht="38.25" x14ac:dyDescent="0.25">
      <c r="A172" s="129"/>
      <c r="B172" s="130"/>
      <c r="C172" s="67" t="s">
        <v>15</v>
      </c>
      <c r="D172" s="67" t="s">
        <v>16</v>
      </c>
      <c r="E172" s="20">
        <v>3716</v>
      </c>
      <c r="F172" s="20">
        <v>4997.8</v>
      </c>
      <c r="G172" s="20">
        <v>4545.7</v>
      </c>
      <c r="H172" s="20">
        <v>4578.7</v>
      </c>
      <c r="I172" s="20">
        <v>4611.6000000000004</v>
      </c>
    </row>
    <row r="173" spans="1:9" x14ac:dyDescent="0.25">
      <c r="A173" s="129" t="s">
        <v>218</v>
      </c>
      <c r="B173" s="130" t="s">
        <v>219</v>
      </c>
      <c r="C173" s="67" t="s">
        <v>212</v>
      </c>
      <c r="D173" s="67" t="s">
        <v>213</v>
      </c>
      <c r="E173" s="19">
        <v>576</v>
      </c>
      <c r="F173" s="19">
        <v>576</v>
      </c>
      <c r="G173" s="19">
        <v>576</v>
      </c>
      <c r="H173" s="19">
        <v>576</v>
      </c>
      <c r="I173" s="19">
        <v>576</v>
      </c>
    </row>
    <row r="174" spans="1:9" ht="38.25" x14ac:dyDescent="0.25">
      <c r="A174" s="129"/>
      <c r="B174" s="130"/>
      <c r="C174" s="67" t="s">
        <v>15</v>
      </c>
      <c r="D174" s="67" t="s">
        <v>16</v>
      </c>
      <c r="E174" s="20">
        <v>70.7</v>
      </c>
      <c r="F174" s="20">
        <v>73.5</v>
      </c>
      <c r="G174" s="20">
        <v>85.8</v>
      </c>
      <c r="H174" s="20">
        <v>86.4</v>
      </c>
      <c r="I174" s="20">
        <v>87</v>
      </c>
    </row>
    <row r="175" spans="1:9" ht="25.5" x14ac:dyDescent="0.25">
      <c r="A175" s="129" t="s">
        <v>220</v>
      </c>
      <c r="B175" s="130" t="s">
        <v>221</v>
      </c>
      <c r="C175" s="67" t="s">
        <v>222</v>
      </c>
      <c r="D175" s="67" t="s">
        <v>106</v>
      </c>
      <c r="E175" s="19"/>
      <c r="F175" s="19">
        <v>3129</v>
      </c>
      <c r="G175" s="19">
        <v>3044</v>
      </c>
      <c r="H175" s="19">
        <v>0</v>
      </c>
      <c r="I175" s="19">
        <v>0</v>
      </c>
    </row>
    <row r="176" spans="1:9" ht="38.25" x14ac:dyDescent="0.25">
      <c r="A176" s="129"/>
      <c r="B176" s="130"/>
      <c r="C176" s="67" t="s">
        <v>15</v>
      </c>
      <c r="D176" s="67" t="s">
        <v>16</v>
      </c>
      <c r="E176" s="20">
        <v>0</v>
      </c>
      <c r="F176" s="20">
        <v>9581</v>
      </c>
      <c r="G176" s="20">
        <v>9336</v>
      </c>
      <c r="H176" s="20">
        <v>0</v>
      </c>
      <c r="I176" s="20">
        <v>0</v>
      </c>
    </row>
    <row r="177" spans="1:9" x14ac:dyDescent="0.25">
      <c r="A177" s="129" t="s">
        <v>223</v>
      </c>
      <c r="B177" s="112" t="s">
        <v>224</v>
      </c>
      <c r="C177" s="67" t="s">
        <v>225</v>
      </c>
      <c r="D177" s="67" t="s">
        <v>14</v>
      </c>
      <c r="E177" s="19">
        <v>278</v>
      </c>
      <c r="F177" s="19">
        <v>240</v>
      </c>
      <c r="G177" s="19">
        <v>240</v>
      </c>
      <c r="H177" s="19">
        <v>240</v>
      </c>
      <c r="I177" s="19">
        <v>240</v>
      </c>
    </row>
    <row r="178" spans="1:9" ht="38.25" x14ac:dyDescent="0.25">
      <c r="A178" s="129"/>
      <c r="B178" s="112"/>
      <c r="C178" s="67" t="s">
        <v>15</v>
      </c>
      <c r="D178" s="67" t="s">
        <v>16</v>
      </c>
      <c r="E178" s="20">
        <v>114091.3</v>
      </c>
      <c r="F178" s="20">
        <v>28177.4</v>
      </c>
      <c r="G178" s="20">
        <v>29137.7</v>
      </c>
      <c r="H178" s="20">
        <v>29326.6</v>
      </c>
      <c r="I178" s="20">
        <v>29651.3</v>
      </c>
    </row>
    <row r="179" spans="1:9" x14ac:dyDescent="0.25">
      <c r="A179" s="129" t="s">
        <v>226</v>
      </c>
      <c r="B179" s="112" t="s">
        <v>227</v>
      </c>
      <c r="C179" s="67" t="s">
        <v>19</v>
      </c>
      <c r="D179" s="67" t="s">
        <v>20</v>
      </c>
      <c r="E179" s="19">
        <f>3491+2015</f>
        <v>5506</v>
      </c>
      <c r="F179" s="19">
        <v>5210</v>
      </c>
      <c r="G179" s="19">
        <v>5060</v>
      </c>
      <c r="H179" s="19">
        <v>5060</v>
      </c>
      <c r="I179" s="19">
        <v>5060</v>
      </c>
    </row>
    <row r="180" spans="1:9" ht="38.25" x14ac:dyDescent="0.25">
      <c r="A180" s="129"/>
      <c r="B180" s="112"/>
      <c r="C180" s="67" t="s">
        <v>15</v>
      </c>
      <c r="D180" s="67" t="s">
        <v>16</v>
      </c>
      <c r="E180" s="20">
        <v>63230.400000000001</v>
      </c>
      <c r="F180" s="20">
        <v>68669.600000000006</v>
      </c>
      <c r="G180" s="20">
        <v>74811.399999999994</v>
      </c>
      <c r="H180" s="20">
        <v>76603.399999999994</v>
      </c>
      <c r="I180" s="20">
        <v>79157.899999999994</v>
      </c>
    </row>
    <row r="181" spans="1:9" x14ac:dyDescent="0.25">
      <c r="A181" s="129" t="s">
        <v>228</v>
      </c>
      <c r="B181" s="130" t="s">
        <v>229</v>
      </c>
      <c r="C181" s="67" t="s">
        <v>230</v>
      </c>
      <c r="D181" s="67" t="s">
        <v>14</v>
      </c>
      <c r="E181" s="19">
        <v>24</v>
      </c>
      <c r="F181" s="19">
        <v>24</v>
      </c>
      <c r="G181" s="19">
        <v>24</v>
      </c>
      <c r="H181" s="19">
        <v>24</v>
      </c>
      <c r="I181" s="19">
        <v>24</v>
      </c>
    </row>
    <row r="182" spans="1:9" ht="38.25" x14ac:dyDescent="0.25">
      <c r="A182" s="129"/>
      <c r="B182" s="130"/>
      <c r="C182" s="67" t="s">
        <v>15</v>
      </c>
      <c r="D182" s="67" t="s">
        <v>16</v>
      </c>
      <c r="E182" s="20">
        <v>3906.6</v>
      </c>
      <c r="F182" s="20">
        <v>3807.3</v>
      </c>
      <c r="G182" s="20">
        <v>4138</v>
      </c>
      <c r="H182" s="20">
        <v>4194.8999999999996</v>
      </c>
      <c r="I182" s="20">
        <v>4300.2</v>
      </c>
    </row>
    <row r="183" spans="1:9" ht="25.5" x14ac:dyDescent="0.25">
      <c r="A183" s="129" t="s">
        <v>231</v>
      </c>
      <c r="B183" s="130" t="s">
        <v>232</v>
      </c>
      <c r="C183" s="67" t="s">
        <v>122</v>
      </c>
      <c r="D183" s="67" t="s">
        <v>106</v>
      </c>
      <c r="E183" s="19">
        <v>2440</v>
      </c>
      <c r="F183" s="19">
        <v>2494</v>
      </c>
      <c r="G183" s="19">
        <v>2394</v>
      </c>
      <c r="H183" s="19">
        <v>2394</v>
      </c>
      <c r="I183" s="19">
        <v>2394</v>
      </c>
    </row>
    <row r="184" spans="1:9" ht="38.25" x14ac:dyDescent="0.25">
      <c r="A184" s="129"/>
      <c r="B184" s="130"/>
      <c r="C184" s="67" t="s">
        <v>15</v>
      </c>
      <c r="D184" s="67" t="s">
        <v>16</v>
      </c>
      <c r="E184" s="20">
        <v>780402.1</v>
      </c>
      <c r="F184" s="20">
        <v>821140.9</v>
      </c>
      <c r="G184" s="20">
        <v>861056.7</v>
      </c>
      <c r="H184" s="20">
        <v>866707.4</v>
      </c>
      <c r="I184" s="20">
        <v>905030.2</v>
      </c>
    </row>
    <row r="185" spans="1:9" ht="25.5" x14ac:dyDescent="0.25">
      <c r="A185" s="129" t="s">
        <v>233</v>
      </c>
      <c r="B185" s="130" t="s">
        <v>234</v>
      </c>
      <c r="C185" s="67" t="s">
        <v>122</v>
      </c>
      <c r="D185" s="67" t="s">
        <v>106</v>
      </c>
      <c r="E185" s="19">
        <v>2779</v>
      </c>
      <c r="F185" s="19">
        <v>2980</v>
      </c>
      <c r="G185" s="19">
        <v>2958</v>
      </c>
      <c r="H185" s="19">
        <v>2958</v>
      </c>
      <c r="I185" s="19">
        <v>2958</v>
      </c>
    </row>
    <row r="186" spans="1:9" ht="38.25" x14ac:dyDescent="0.25">
      <c r="A186" s="129"/>
      <c r="B186" s="130"/>
      <c r="C186" s="67" t="s">
        <v>15</v>
      </c>
      <c r="D186" s="67" t="s">
        <v>16</v>
      </c>
      <c r="E186" s="20">
        <v>239107.1</v>
      </c>
      <c r="F186" s="20">
        <v>251273.60000000001</v>
      </c>
      <c r="G186" s="20">
        <v>268497.7</v>
      </c>
      <c r="H186" s="20">
        <v>270272.5</v>
      </c>
      <c r="I186" s="20">
        <v>281320.59999999998</v>
      </c>
    </row>
    <row r="187" spans="1:9" ht="25.5" x14ac:dyDescent="0.25">
      <c r="A187" s="129" t="s">
        <v>235</v>
      </c>
      <c r="B187" s="130" t="s">
        <v>236</v>
      </c>
      <c r="C187" s="67" t="s">
        <v>122</v>
      </c>
      <c r="D187" s="67" t="s">
        <v>106</v>
      </c>
      <c r="E187" s="19">
        <v>356</v>
      </c>
      <c r="F187" s="19">
        <v>361</v>
      </c>
      <c r="G187" s="19">
        <v>361</v>
      </c>
      <c r="H187" s="19">
        <v>361</v>
      </c>
      <c r="I187" s="19">
        <v>361</v>
      </c>
    </row>
    <row r="188" spans="1:9" ht="38.25" x14ac:dyDescent="0.25">
      <c r="A188" s="129"/>
      <c r="B188" s="130"/>
      <c r="C188" s="67" t="s">
        <v>15</v>
      </c>
      <c r="D188" s="67" t="s">
        <v>16</v>
      </c>
      <c r="E188" s="20">
        <v>168242</v>
      </c>
      <c r="F188" s="20">
        <v>174565.9</v>
      </c>
      <c r="G188" s="20">
        <v>186599.1</v>
      </c>
      <c r="H188" s="20">
        <v>188231.2</v>
      </c>
      <c r="I188" s="20">
        <v>195901.7</v>
      </c>
    </row>
    <row r="189" spans="1:9" ht="25.5" x14ac:dyDescent="0.25">
      <c r="A189" s="129" t="s">
        <v>237</v>
      </c>
      <c r="B189" s="130" t="s">
        <v>238</v>
      </c>
      <c r="C189" s="67" t="s">
        <v>239</v>
      </c>
      <c r="D189" s="67" t="s">
        <v>106</v>
      </c>
      <c r="E189" s="19">
        <v>11070</v>
      </c>
      <c r="F189" s="19">
        <v>11300</v>
      </c>
      <c r="G189" s="19">
        <v>11300</v>
      </c>
      <c r="H189" s="19">
        <v>11300</v>
      </c>
      <c r="I189" s="19">
        <v>11300</v>
      </c>
    </row>
    <row r="190" spans="1:9" ht="38.25" x14ac:dyDescent="0.25">
      <c r="A190" s="129"/>
      <c r="B190" s="130"/>
      <c r="C190" s="67" t="s">
        <v>15</v>
      </c>
      <c r="D190" s="67" t="s">
        <v>16</v>
      </c>
      <c r="E190" s="20">
        <v>150625.1</v>
      </c>
      <c r="F190" s="20">
        <v>154527.5</v>
      </c>
      <c r="G190" s="20">
        <v>167488.6</v>
      </c>
      <c r="H190" s="20">
        <v>169409.6</v>
      </c>
      <c r="I190" s="20">
        <v>178675.6</v>
      </c>
    </row>
    <row r="191" spans="1:9" ht="25.5" x14ac:dyDescent="0.25">
      <c r="A191" s="129" t="s">
        <v>240</v>
      </c>
      <c r="B191" s="130" t="s">
        <v>241</v>
      </c>
      <c r="C191" s="67" t="s">
        <v>239</v>
      </c>
      <c r="D191" s="67" t="s">
        <v>106</v>
      </c>
      <c r="E191" s="19">
        <v>1566</v>
      </c>
      <c r="F191" s="19">
        <v>1650</v>
      </c>
      <c r="G191" s="19">
        <v>1650</v>
      </c>
      <c r="H191" s="19">
        <v>1650</v>
      </c>
      <c r="I191" s="19">
        <v>1650</v>
      </c>
    </row>
    <row r="192" spans="1:9" ht="38.25" x14ac:dyDescent="0.25">
      <c r="A192" s="129"/>
      <c r="B192" s="130"/>
      <c r="C192" s="67" t="s">
        <v>15</v>
      </c>
      <c r="D192" s="67" t="s">
        <v>16</v>
      </c>
      <c r="E192" s="20">
        <v>21923.7</v>
      </c>
      <c r="F192" s="20">
        <v>22902</v>
      </c>
      <c r="G192" s="20">
        <v>25490.9</v>
      </c>
      <c r="H192" s="20">
        <v>25647.599999999999</v>
      </c>
      <c r="I192" s="20">
        <v>26784.5</v>
      </c>
    </row>
    <row r="193" spans="1:9" x14ac:dyDescent="0.25">
      <c r="A193" s="129" t="s">
        <v>242</v>
      </c>
      <c r="B193" s="130" t="s">
        <v>243</v>
      </c>
      <c r="C193" s="67" t="s">
        <v>230</v>
      </c>
      <c r="D193" s="67" t="s">
        <v>14</v>
      </c>
      <c r="E193" s="20"/>
      <c r="F193" s="19">
        <v>24</v>
      </c>
      <c r="G193" s="19">
        <v>24</v>
      </c>
      <c r="H193" s="19">
        <v>24</v>
      </c>
      <c r="I193" s="19">
        <v>24</v>
      </c>
    </row>
    <row r="194" spans="1:9" ht="38.25" x14ac:dyDescent="0.25">
      <c r="A194" s="129"/>
      <c r="B194" s="130"/>
      <c r="C194" s="67" t="s">
        <v>15</v>
      </c>
      <c r="D194" s="67" t="s">
        <v>16</v>
      </c>
      <c r="E194" s="20">
        <v>0</v>
      </c>
      <c r="F194" s="20">
        <v>13354</v>
      </c>
      <c r="G194" s="20">
        <v>15074.8</v>
      </c>
      <c r="H194" s="20">
        <v>15372.7</v>
      </c>
      <c r="I194" s="20">
        <v>15921.8</v>
      </c>
    </row>
    <row r="195" spans="1:9" x14ac:dyDescent="0.25">
      <c r="A195" s="129" t="s">
        <v>244</v>
      </c>
      <c r="B195" s="130" t="s">
        <v>245</v>
      </c>
      <c r="C195" s="67" t="s">
        <v>225</v>
      </c>
      <c r="D195" s="67" t="s">
        <v>14</v>
      </c>
      <c r="E195" s="19">
        <v>431</v>
      </c>
      <c r="F195" s="19">
        <v>554</v>
      </c>
      <c r="G195" s="19">
        <v>554</v>
      </c>
      <c r="H195" s="19">
        <v>554</v>
      </c>
      <c r="I195" s="19">
        <v>554</v>
      </c>
    </row>
    <row r="196" spans="1:9" ht="38.25" x14ac:dyDescent="0.25">
      <c r="A196" s="129"/>
      <c r="B196" s="130"/>
      <c r="C196" s="67" t="s">
        <v>15</v>
      </c>
      <c r="D196" s="67" t="s">
        <v>16</v>
      </c>
      <c r="E196" s="20">
        <v>5211.8</v>
      </c>
      <c r="F196" s="20">
        <v>6892.9</v>
      </c>
      <c r="G196" s="20">
        <v>7443</v>
      </c>
      <c r="H196" s="20">
        <v>7524.4</v>
      </c>
      <c r="I196" s="20">
        <v>7951.6</v>
      </c>
    </row>
    <row r="197" spans="1:9" ht="25.5" x14ac:dyDescent="0.25">
      <c r="A197" s="129" t="s">
        <v>246</v>
      </c>
      <c r="B197" s="130" t="s">
        <v>247</v>
      </c>
      <c r="C197" s="67" t="s">
        <v>248</v>
      </c>
      <c r="D197" s="67" t="s">
        <v>14</v>
      </c>
      <c r="E197" s="19">
        <v>1705</v>
      </c>
      <c r="F197" s="19">
        <v>2217</v>
      </c>
      <c r="G197" s="19">
        <v>1300</v>
      </c>
      <c r="H197" s="19">
        <v>1300</v>
      </c>
      <c r="I197" s="19">
        <v>1300</v>
      </c>
    </row>
    <row r="198" spans="1:9" ht="38.25" x14ac:dyDescent="0.25">
      <c r="A198" s="129"/>
      <c r="B198" s="130"/>
      <c r="C198" s="67" t="s">
        <v>15</v>
      </c>
      <c r="D198" s="67" t="s">
        <v>16</v>
      </c>
      <c r="E198" s="20">
        <v>40935.599999999999</v>
      </c>
      <c r="F198" s="20">
        <v>45144.800000000003</v>
      </c>
      <c r="G198" s="20">
        <v>67593.5</v>
      </c>
      <c r="H198" s="20">
        <v>68604.899999999994</v>
      </c>
      <c r="I198" s="20">
        <v>70504.2</v>
      </c>
    </row>
    <row r="199" spans="1:9" ht="51" x14ac:dyDescent="0.25">
      <c r="A199" s="66" t="s">
        <v>249</v>
      </c>
      <c r="B199" s="67" t="s">
        <v>250</v>
      </c>
      <c r="C199" s="67"/>
      <c r="D199" s="67" t="s">
        <v>16</v>
      </c>
      <c r="E199" s="20">
        <v>29993.200000000001</v>
      </c>
      <c r="F199" s="20">
        <v>31162.400000000005</v>
      </c>
      <c r="G199" s="20">
        <v>26038.899999999998</v>
      </c>
      <c r="H199" s="20">
        <v>26332.800000000003</v>
      </c>
      <c r="I199" s="20">
        <v>26332.800000000003</v>
      </c>
    </row>
    <row r="200" spans="1:9" ht="46.5" customHeight="1" x14ac:dyDescent="0.25">
      <c r="A200" s="4"/>
      <c r="B200" s="4" t="s">
        <v>260</v>
      </c>
      <c r="C200" s="4"/>
      <c r="D200" s="4" t="s">
        <v>16</v>
      </c>
      <c r="E200" s="31">
        <v>3626492.8000000003</v>
      </c>
      <c r="F200" s="31">
        <v>3906971.3999999985</v>
      </c>
      <c r="G200" s="31">
        <v>4008002.5</v>
      </c>
      <c r="H200" s="31">
        <v>4039329.0000000005</v>
      </c>
      <c r="I200" s="31">
        <v>4182667.0000000005</v>
      </c>
    </row>
    <row r="201" spans="1:9" ht="25.5" x14ac:dyDescent="0.25">
      <c r="A201" s="29">
        <v>2</v>
      </c>
      <c r="B201" s="14" t="s">
        <v>252</v>
      </c>
      <c r="C201" s="15"/>
      <c r="D201" s="15"/>
      <c r="E201" s="30"/>
      <c r="F201" s="30"/>
      <c r="G201" s="30" t="s">
        <v>253</v>
      </c>
      <c r="H201" s="30"/>
      <c r="I201" s="30"/>
    </row>
    <row r="202" spans="1:9" ht="38.25" x14ac:dyDescent="0.25">
      <c r="A202" s="102" t="s">
        <v>261</v>
      </c>
      <c r="B202" s="127" t="s">
        <v>254</v>
      </c>
      <c r="C202" s="7" t="s">
        <v>255</v>
      </c>
      <c r="D202" s="8" t="s">
        <v>212</v>
      </c>
      <c r="E202" s="19">
        <v>1400</v>
      </c>
      <c r="F202" s="19">
        <v>2100</v>
      </c>
      <c r="G202" s="19">
        <v>2100</v>
      </c>
      <c r="H202" s="19">
        <v>2100</v>
      </c>
      <c r="I202" s="19">
        <v>2100</v>
      </c>
    </row>
    <row r="203" spans="1:9" ht="38.25" x14ac:dyDescent="0.25">
      <c r="A203" s="103"/>
      <c r="B203" s="128"/>
      <c r="C203" s="7" t="s">
        <v>15</v>
      </c>
      <c r="D203" s="8" t="s">
        <v>16</v>
      </c>
      <c r="E203" s="20">
        <v>3233</v>
      </c>
      <c r="F203" s="20">
        <v>3007</v>
      </c>
      <c r="G203" s="20">
        <v>2987</v>
      </c>
      <c r="H203" s="20">
        <v>2987</v>
      </c>
      <c r="I203" s="20">
        <v>2987</v>
      </c>
    </row>
    <row r="204" spans="1:9" x14ac:dyDescent="0.25">
      <c r="A204" s="102" t="s">
        <v>262</v>
      </c>
      <c r="B204" s="127" t="s">
        <v>256</v>
      </c>
      <c r="C204" s="7" t="s">
        <v>257</v>
      </c>
      <c r="D204" s="67" t="s">
        <v>14</v>
      </c>
      <c r="E204" s="19">
        <v>100</v>
      </c>
      <c r="F204" s="19">
        <v>90</v>
      </c>
      <c r="G204" s="19">
        <v>90</v>
      </c>
      <c r="H204" s="19">
        <v>90</v>
      </c>
      <c r="I204" s="19">
        <v>90</v>
      </c>
    </row>
    <row r="205" spans="1:9" ht="40.5" customHeight="1" x14ac:dyDescent="0.25">
      <c r="A205" s="103"/>
      <c r="B205" s="128"/>
      <c r="C205" s="7" t="s">
        <v>15</v>
      </c>
      <c r="D205" s="8" t="s">
        <v>16</v>
      </c>
      <c r="E205" s="20">
        <v>8583</v>
      </c>
      <c r="F205" s="20">
        <v>5898</v>
      </c>
      <c r="G205" s="20">
        <v>6629</v>
      </c>
      <c r="H205" s="20">
        <v>6629</v>
      </c>
      <c r="I205" s="20">
        <v>6629</v>
      </c>
    </row>
    <row r="206" spans="1:9" ht="25.5" x14ac:dyDescent="0.25">
      <c r="A206" s="102" t="s">
        <v>263</v>
      </c>
      <c r="B206" s="127" t="s">
        <v>256</v>
      </c>
      <c r="C206" s="7" t="s">
        <v>258</v>
      </c>
      <c r="D206" s="67" t="s">
        <v>14</v>
      </c>
      <c r="E206" s="20" t="s">
        <v>259</v>
      </c>
      <c r="F206" s="19">
        <v>4</v>
      </c>
      <c r="G206" s="19">
        <v>4</v>
      </c>
      <c r="H206" s="19">
        <v>4</v>
      </c>
      <c r="I206" s="19">
        <v>4</v>
      </c>
    </row>
    <row r="207" spans="1:9" ht="38.25" x14ac:dyDescent="0.25">
      <c r="A207" s="103"/>
      <c r="B207" s="128"/>
      <c r="C207" s="7" t="s">
        <v>15</v>
      </c>
      <c r="D207" s="8" t="s">
        <v>16</v>
      </c>
      <c r="E207" s="20"/>
      <c r="F207" s="20">
        <v>4702</v>
      </c>
      <c r="G207" s="20">
        <v>5311</v>
      </c>
      <c r="H207" s="20">
        <v>5311</v>
      </c>
      <c r="I207" s="20">
        <v>5311</v>
      </c>
    </row>
    <row r="208" spans="1:9" ht="38.25" x14ac:dyDescent="0.25">
      <c r="A208" s="9"/>
      <c r="B208" s="10" t="s">
        <v>260</v>
      </c>
      <c r="C208" s="11"/>
      <c r="D208" s="12" t="s">
        <v>16</v>
      </c>
      <c r="E208" s="31">
        <v>11816</v>
      </c>
      <c r="F208" s="31">
        <v>13607</v>
      </c>
      <c r="G208" s="31">
        <v>14927</v>
      </c>
      <c r="H208" s="31">
        <v>14927</v>
      </c>
      <c r="I208" s="31">
        <v>14927</v>
      </c>
    </row>
    <row r="209" spans="1:9" ht="33.75" customHeight="1" x14ac:dyDescent="0.25">
      <c r="A209" s="25">
        <v>3</v>
      </c>
      <c r="B209" s="14" t="s">
        <v>264</v>
      </c>
      <c r="C209" s="14"/>
      <c r="D209" s="14"/>
      <c r="E209" s="14"/>
      <c r="F209" s="14"/>
      <c r="G209" s="14"/>
      <c r="H209" s="14"/>
      <c r="I209" s="14"/>
    </row>
    <row r="210" spans="1:9" ht="25.5" x14ac:dyDescent="0.25">
      <c r="A210" s="125" t="s">
        <v>334</v>
      </c>
      <c r="B210" s="126" t="s">
        <v>265</v>
      </c>
      <c r="C210" s="65" t="s">
        <v>266</v>
      </c>
      <c r="D210" s="18" t="s">
        <v>267</v>
      </c>
      <c r="E210" s="19">
        <v>423448</v>
      </c>
      <c r="F210" s="19">
        <v>430193</v>
      </c>
      <c r="G210" s="19">
        <v>437500</v>
      </c>
      <c r="H210" s="19">
        <v>444724</v>
      </c>
      <c r="I210" s="19">
        <v>452995</v>
      </c>
    </row>
    <row r="211" spans="1:9" ht="38.25" x14ac:dyDescent="0.25">
      <c r="A211" s="125"/>
      <c r="B211" s="126"/>
      <c r="C211" s="65" t="s">
        <v>15</v>
      </c>
      <c r="D211" s="18" t="s">
        <v>16</v>
      </c>
      <c r="E211" s="20">
        <v>120536.19600878574</v>
      </c>
      <c r="F211" s="20">
        <v>131450.94031091026</v>
      </c>
      <c r="G211" s="20">
        <v>151597.09513040536</v>
      </c>
      <c r="H211" s="20">
        <v>160275.0341402246</v>
      </c>
      <c r="I211" s="20">
        <v>170143.86464832554</v>
      </c>
    </row>
    <row r="212" spans="1:9" ht="25.5" x14ac:dyDescent="0.25">
      <c r="A212" s="125" t="s">
        <v>335</v>
      </c>
      <c r="B212" s="126" t="s">
        <v>268</v>
      </c>
      <c r="C212" s="65" t="s">
        <v>266</v>
      </c>
      <c r="D212" s="18" t="s">
        <v>267</v>
      </c>
      <c r="E212" s="19">
        <v>30615</v>
      </c>
      <c r="F212" s="19">
        <v>31807</v>
      </c>
      <c r="G212" s="19">
        <v>33045</v>
      </c>
      <c r="H212" s="19">
        <v>34041</v>
      </c>
      <c r="I212" s="19">
        <v>35047</v>
      </c>
    </row>
    <row r="213" spans="1:9" ht="38.25" x14ac:dyDescent="0.25">
      <c r="A213" s="125"/>
      <c r="B213" s="126"/>
      <c r="C213" s="65" t="s">
        <v>15</v>
      </c>
      <c r="D213" s="18" t="s">
        <v>16</v>
      </c>
      <c r="E213" s="20">
        <v>15421.226727009202</v>
      </c>
      <c r="F213" s="20">
        <v>18418.48786808391</v>
      </c>
      <c r="G213" s="20">
        <v>21310.624188463498</v>
      </c>
      <c r="H213" s="20">
        <v>22413.207137263096</v>
      </c>
      <c r="I213" s="20">
        <v>23977.525911507699</v>
      </c>
    </row>
    <row r="214" spans="1:9" ht="25.5" x14ac:dyDescent="0.25">
      <c r="A214" s="125" t="s">
        <v>336</v>
      </c>
      <c r="B214" s="126" t="s">
        <v>269</v>
      </c>
      <c r="C214" s="65" t="s">
        <v>266</v>
      </c>
      <c r="D214" s="18" t="s">
        <v>267</v>
      </c>
      <c r="E214" s="19">
        <v>372600</v>
      </c>
      <c r="F214" s="19">
        <v>405000</v>
      </c>
      <c r="G214" s="19">
        <v>438400</v>
      </c>
      <c r="H214" s="19">
        <v>455860</v>
      </c>
      <c r="I214" s="19">
        <v>473583</v>
      </c>
    </row>
    <row r="215" spans="1:9" ht="38.25" x14ac:dyDescent="0.25">
      <c r="A215" s="125"/>
      <c r="B215" s="126"/>
      <c r="C215" s="65" t="s">
        <v>15</v>
      </c>
      <c r="D215" s="18" t="s">
        <v>16</v>
      </c>
      <c r="E215" s="20">
        <v>19681.564882729363</v>
      </c>
      <c r="F215" s="20">
        <v>20995.800953970665</v>
      </c>
      <c r="G215" s="20">
        <v>24381.019676769971</v>
      </c>
      <c r="H215" s="20">
        <v>25112.77440642094</v>
      </c>
      <c r="I215" s="20">
        <v>26265.353907551762</v>
      </c>
    </row>
    <row r="216" spans="1:9" ht="25.5" x14ac:dyDescent="0.25">
      <c r="A216" s="125" t="s">
        <v>337</v>
      </c>
      <c r="B216" s="126" t="s">
        <v>270</v>
      </c>
      <c r="C216" s="65" t="s">
        <v>266</v>
      </c>
      <c r="D216" s="18" t="s">
        <v>267</v>
      </c>
      <c r="E216" s="19">
        <v>14000</v>
      </c>
      <c r="F216" s="19">
        <v>15000</v>
      </c>
      <c r="G216" s="19">
        <v>15500</v>
      </c>
      <c r="H216" s="19">
        <v>16000</v>
      </c>
      <c r="I216" s="19">
        <v>16500</v>
      </c>
    </row>
    <row r="217" spans="1:9" ht="38.25" x14ac:dyDescent="0.25">
      <c r="A217" s="125"/>
      <c r="B217" s="126"/>
      <c r="C217" s="65" t="s">
        <v>15</v>
      </c>
      <c r="D217" s="18" t="s">
        <v>16</v>
      </c>
      <c r="E217" s="20">
        <v>3797.1678302129467</v>
      </c>
      <c r="F217" s="20">
        <v>3932.3435379252105</v>
      </c>
      <c r="G217" s="20">
        <v>4242.8511507958628</v>
      </c>
      <c r="H217" s="20">
        <v>4356.2431823695752</v>
      </c>
      <c r="I217" s="20">
        <v>4594.7888520775632</v>
      </c>
    </row>
    <row r="218" spans="1:9" ht="25.5" x14ac:dyDescent="0.25">
      <c r="A218" s="125" t="s">
        <v>338</v>
      </c>
      <c r="B218" s="126" t="s">
        <v>271</v>
      </c>
      <c r="C218" s="65" t="s">
        <v>266</v>
      </c>
      <c r="D218" s="18" t="s">
        <v>272</v>
      </c>
      <c r="E218" s="19">
        <v>1</v>
      </c>
      <c r="F218" s="19">
        <v>1</v>
      </c>
      <c r="G218" s="19">
        <v>1</v>
      </c>
      <c r="H218" s="19">
        <v>1</v>
      </c>
      <c r="I218" s="19">
        <v>1</v>
      </c>
    </row>
    <row r="219" spans="1:9" ht="38.25" x14ac:dyDescent="0.25">
      <c r="A219" s="125"/>
      <c r="B219" s="126"/>
      <c r="C219" s="65" t="s">
        <v>15</v>
      </c>
      <c r="D219" s="18" t="s">
        <v>16</v>
      </c>
      <c r="E219" s="20">
        <v>10034.397178212268</v>
      </c>
      <c r="F219" s="20">
        <v>12806.426434217761</v>
      </c>
      <c r="G219" s="20">
        <v>13886.316346259116</v>
      </c>
      <c r="H219" s="20">
        <v>14742.122096444089</v>
      </c>
      <c r="I219" s="20">
        <v>13473.779041156207</v>
      </c>
    </row>
    <row r="220" spans="1:9" ht="25.5" x14ac:dyDescent="0.25">
      <c r="A220" s="125" t="s">
        <v>339</v>
      </c>
      <c r="B220" s="126" t="s">
        <v>273</v>
      </c>
      <c r="C220" s="65" t="s">
        <v>266</v>
      </c>
      <c r="D220" s="18" t="s">
        <v>274</v>
      </c>
      <c r="E220" s="19">
        <v>154840</v>
      </c>
      <c r="F220" s="19">
        <v>148400</v>
      </c>
      <c r="G220" s="19">
        <v>162000</v>
      </c>
      <c r="H220" s="19">
        <v>175906</v>
      </c>
      <c r="I220" s="19">
        <v>175906</v>
      </c>
    </row>
    <row r="221" spans="1:9" ht="38.25" x14ac:dyDescent="0.25">
      <c r="A221" s="125"/>
      <c r="B221" s="126"/>
      <c r="C221" s="65" t="s">
        <v>15</v>
      </c>
      <c r="D221" s="18" t="s">
        <v>16</v>
      </c>
      <c r="E221" s="20">
        <v>43543.069304667632</v>
      </c>
      <c r="F221" s="20">
        <v>59866.283966480369</v>
      </c>
      <c r="G221" s="20">
        <v>57500.607682616232</v>
      </c>
      <c r="H221" s="20">
        <v>56879.002671356568</v>
      </c>
      <c r="I221" s="20">
        <v>60977.370070797959</v>
      </c>
    </row>
    <row r="222" spans="1:9" ht="25.5" x14ac:dyDescent="0.25">
      <c r="A222" s="125" t="s">
        <v>340</v>
      </c>
      <c r="B222" s="126" t="s">
        <v>275</v>
      </c>
      <c r="C222" s="65" t="s">
        <v>266</v>
      </c>
      <c r="D222" s="18" t="s">
        <v>276</v>
      </c>
      <c r="E222" s="19">
        <v>59</v>
      </c>
      <c r="F222" s="19">
        <v>60</v>
      </c>
      <c r="G222" s="19">
        <v>60</v>
      </c>
      <c r="H222" s="19">
        <v>61</v>
      </c>
      <c r="I222" s="19">
        <v>61</v>
      </c>
    </row>
    <row r="223" spans="1:9" ht="38.25" x14ac:dyDescent="0.25">
      <c r="A223" s="125"/>
      <c r="B223" s="126"/>
      <c r="C223" s="65" t="s">
        <v>15</v>
      </c>
      <c r="D223" s="18" t="s">
        <v>16</v>
      </c>
      <c r="E223" s="20">
        <v>9564.7019257676002</v>
      </c>
      <c r="F223" s="20">
        <v>11394.977617952696</v>
      </c>
      <c r="G223" s="20">
        <v>13741.130021829238</v>
      </c>
      <c r="H223" s="20">
        <v>14313.704136468059</v>
      </c>
      <c r="I223" s="20">
        <v>15088.791509585943</v>
      </c>
    </row>
    <row r="224" spans="1:9" ht="25.5" x14ac:dyDescent="0.25">
      <c r="A224" s="125" t="s">
        <v>341</v>
      </c>
      <c r="B224" s="126" t="s">
        <v>277</v>
      </c>
      <c r="C224" s="65" t="s">
        <v>266</v>
      </c>
      <c r="D224" s="18" t="s">
        <v>274</v>
      </c>
      <c r="E224" s="19">
        <v>90000</v>
      </c>
      <c r="F224" s="19">
        <v>110000</v>
      </c>
      <c r="G224" s="19">
        <v>115000</v>
      </c>
      <c r="H224" s="19">
        <v>117000</v>
      </c>
      <c r="I224" s="19">
        <v>117000</v>
      </c>
    </row>
    <row r="225" spans="1:9" ht="38.25" x14ac:dyDescent="0.25">
      <c r="A225" s="125"/>
      <c r="B225" s="126"/>
      <c r="C225" s="65" t="s">
        <v>15</v>
      </c>
      <c r="D225" s="18" t="s">
        <v>16</v>
      </c>
      <c r="E225" s="20">
        <v>40459.098960618823</v>
      </c>
      <c r="F225" s="20">
        <v>32087.429448115432</v>
      </c>
      <c r="G225" s="20">
        <v>40563.310396403125</v>
      </c>
      <c r="H225" s="20">
        <v>44238.45932110658</v>
      </c>
      <c r="I225" s="20">
        <v>46225.073065595047</v>
      </c>
    </row>
    <row r="226" spans="1:9" ht="25.5" x14ac:dyDescent="0.25">
      <c r="A226" s="125" t="s">
        <v>342</v>
      </c>
      <c r="B226" s="126" t="s">
        <v>278</v>
      </c>
      <c r="C226" s="65" t="s">
        <v>266</v>
      </c>
      <c r="D226" s="18" t="s">
        <v>279</v>
      </c>
      <c r="E226" s="19">
        <v>256</v>
      </c>
      <c r="F226" s="19">
        <v>259</v>
      </c>
      <c r="G226" s="19">
        <v>259</v>
      </c>
      <c r="H226" s="19">
        <v>260</v>
      </c>
      <c r="I226" s="19">
        <v>260</v>
      </c>
    </row>
    <row r="227" spans="1:9" ht="38.25" x14ac:dyDescent="0.25">
      <c r="A227" s="125"/>
      <c r="B227" s="126"/>
      <c r="C227" s="65" t="s">
        <v>15</v>
      </c>
      <c r="D227" s="18" t="s">
        <v>16</v>
      </c>
      <c r="E227" s="20">
        <v>23972.838243840946</v>
      </c>
      <c r="F227" s="20">
        <v>25011.448673001545</v>
      </c>
      <c r="G227" s="20">
        <v>29213.152688993519</v>
      </c>
      <c r="H227" s="20">
        <v>30266.448382759379</v>
      </c>
      <c r="I227" s="20">
        <v>31956.656418956773</v>
      </c>
    </row>
    <row r="228" spans="1:9" ht="25.5" x14ac:dyDescent="0.25">
      <c r="A228" s="125" t="s">
        <v>343</v>
      </c>
      <c r="B228" s="126" t="s">
        <v>280</v>
      </c>
      <c r="C228" s="65" t="s">
        <v>266</v>
      </c>
      <c r="D228" s="18" t="s">
        <v>281</v>
      </c>
      <c r="E228" s="19">
        <v>1</v>
      </c>
      <c r="F228" s="19">
        <v>1</v>
      </c>
      <c r="G228" s="19">
        <v>1</v>
      </c>
      <c r="H228" s="19">
        <v>1</v>
      </c>
      <c r="I228" s="19">
        <v>1</v>
      </c>
    </row>
    <row r="229" spans="1:9" ht="38.25" x14ac:dyDescent="0.25">
      <c r="A229" s="125"/>
      <c r="B229" s="126"/>
      <c r="C229" s="65" t="s">
        <v>15</v>
      </c>
      <c r="D229" s="18" t="s">
        <v>16</v>
      </c>
      <c r="E229" s="20">
        <v>6026.8552443147109</v>
      </c>
      <c r="F229" s="20">
        <v>6665.5874033039836</v>
      </c>
      <c r="G229" s="20">
        <v>7906.1039336969989</v>
      </c>
      <c r="H229" s="20">
        <v>8159.0253921107906</v>
      </c>
      <c r="I229" s="20">
        <v>8613.5583489714827</v>
      </c>
    </row>
    <row r="230" spans="1:9" ht="25.5" x14ac:dyDescent="0.25">
      <c r="A230" s="125" t="s">
        <v>344</v>
      </c>
      <c r="B230" s="126" t="s">
        <v>282</v>
      </c>
      <c r="C230" s="65" t="s">
        <v>266</v>
      </c>
      <c r="D230" s="18" t="s">
        <v>267</v>
      </c>
      <c r="E230" s="19">
        <v>100452</v>
      </c>
      <c r="F230" s="19">
        <v>100837</v>
      </c>
      <c r="G230" s="19">
        <v>101275</v>
      </c>
      <c r="H230" s="19">
        <v>101530</v>
      </c>
      <c r="I230" s="19">
        <v>101756</v>
      </c>
    </row>
    <row r="231" spans="1:9" ht="38.25" x14ac:dyDescent="0.25">
      <c r="A231" s="125"/>
      <c r="B231" s="126"/>
      <c r="C231" s="65" t="s">
        <v>15</v>
      </c>
      <c r="D231" s="18" t="s">
        <v>16</v>
      </c>
      <c r="E231" s="20">
        <v>67961.101863760268</v>
      </c>
      <c r="F231" s="20">
        <v>75348.738802942185</v>
      </c>
      <c r="G231" s="20">
        <v>78956.725573930875</v>
      </c>
      <c r="H231" s="20">
        <v>86301.26346972055</v>
      </c>
      <c r="I231" s="20">
        <v>94392.715363021998</v>
      </c>
    </row>
    <row r="232" spans="1:9" ht="38.25" x14ac:dyDescent="0.25">
      <c r="A232" s="125" t="s">
        <v>345</v>
      </c>
      <c r="B232" s="126" t="s">
        <v>283</v>
      </c>
      <c r="C232" s="65" t="s">
        <v>266</v>
      </c>
      <c r="D232" s="18" t="s">
        <v>284</v>
      </c>
      <c r="E232" s="19">
        <v>30</v>
      </c>
      <c r="F232" s="19">
        <v>31</v>
      </c>
      <c r="G232" s="19">
        <v>32</v>
      </c>
      <c r="H232" s="19">
        <v>33</v>
      </c>
      <c r="I232" s="19">
        <v>34</v>
      </c>
    </row>
    <row r="233" spans="1:9" ht="38.25" x14ac:dyDescent="0.25">
      <c r="A233" s="125"/>
      <c r="B233" s="126"/>
      <c r="C233" s="65" t="s">
        <v>15</v>
      </c>
      <c r="D233" s="18" t="s">
        <v>16</v>
      </c>
      <c r="E233" s="20">
        <v>27262.832817035858</v>
      </c>
      <c r="F233" s="20">
        <v>29744.015638807614</v>
      </c>
      <c r="G233" s="20">
        <v>32761.37671068716</v>
      </c>
      <c r="H233" s="20">
        <v>33602.72140992865</v>
      </c>
      <c r="I233" s="20">
        <v>34509.779077811094</v>
      </c>
    </row>
    <row r="234" spans="1:9" ht="38.25" x14ac:dyDescent="0.25">
      <c r="A234" s="125" t="s">
        <v>346</v>
      </c>
      <c r="B234" s="126" t="s">
        <v>285</v>
      </c>
      <c r="C234" s="65" t="s">
        <v>266</v>
      </c>
      <c r="D234" s="18" t="s">
        <v>284</v>
      </c>
      <c r="E234" s="19">
        <v>42</v>
      </c>
      <c r="F234" s="19">
        <v>36</v>
      </c>
      <c r="G234" s="19">
        <v>35</v>
      </c>
      <c r="H234" s="19">
        <v>34</v>
      </c>
      <c r="I234" s="19">
        <v>33</v>
      </c>
    </row>
    <row r="235" spans="1:9" ht="38.25" x14ac:dyDescent="0.25">
      <c r="A235" s="125"/>
      <c r="B235" s="126"/>
      <c r="C235" s="65" t="s">
        <v>15</v>
      </c>
      <c r="D235" s="18" t="s">
        <v>16</v>
      </c>
      <c r="E235" s="20">
        <v>14828.11739033921</v>
      </c>
      <c r="F235" s="20">
        <v>16763.401599909168</v>
      </c>
      <c r="G235" s="20">
        <v>19067.010419342558</v>
      </c>
      <c r="H235" s="20">
        <v>20105.051842764926</v>
      </c>
      <c r="I235" s="20">
        <v>21463.65311247333</v>
      </c>
    </row>
    <row r="236" spans="1:9" ht="25.5" x14ac:dyDescent="0.25">
      <c r="A236" s="125" t="s">
        <v>347</v>
      </c>
      <c r="B236" s="126" t="s">
        <v>286</v>
      </c>
      <c r="C236" s="65" t="s">
        <v>266</v>
      </c>
      <c r="D236" s="18" t="s">
        <v>287</v>
      </c>
      <c r="E236" s="19">
        <v>25000</v>
      </c>
      <c r="F236" s="19">
        <v>27000</v>
      </c>
      <c r="G236" s="19">
        <v>27500</v>
      </c>
      <c r="H236" s="19">
        <v>28000</v>
      </c>
      <c r="I236" s="19">
        <v>28000</v>
      </c>
    </row>
    <row r="237" spans="1:9" ht="38.25" x14ac:dyDescent="0.25">
      <c r="A237" s="125"/>
      <c r="B237" s="126"/>
      <c r="C237" s="65" t="s">
        <v>15</v>
      </c>
      <c r="D237" s="18" t="s">
        <v>16</v>
      </c>
      <c r="E237" s="20">
        <v>36619.650673744072</v>
      </c>
      <c r="F237" s="20">
        <v>44221.685247544287</v>
      </c>
      <c r="G237" s="20">
        <v>49135.979722195902</v>
      </c>
      <c r="H237" s="20">
        <v>49651.197925463304</v>
      </c>
      <c r="I237" s="20">
        <v>52485.267190027604</v>
      </c>
    </row>
    <row r="238" spans="1:9" ht="38.25" x14ac:dyDescent="0.25">
      <c r="A238" s="125" t="s">
        <v>348</v>
      </c>
      <c r="B238" s="126" t="s">
        <v>288</v>
      </c>
      <c r="C238" s="65" t="s">
        <v>266</v>
      </c>
      <c r="D238" s="18" t="s">
        <v>284</v>
      </c>
      <c r="E238" s="19">
        <v>190</v>
      </c>
      <c r="F238" s="19">
        <v>230</v>
      </c>
      <c r="G238" s="19">
        <v>230</v>
      </c>
      <c r="H238" s="19">
        <v>230</v>
      </c>
      <c r="I238" s="19">
        <v>230</v>
      </c>
    </row>
    <row r="239" spans="1:9" ht="38.25" x14ac:dyDescent="0.25">
      <c r="A239" s="125"/>
      <c r="B239" s="126"/>
      <c r="C239" s="65" t="s">
        <v>15</v>
      </c>
      <c r="D239" s="18" t="s">
        <v>16</v>
      </c>
      <c r="E239" s="20">
        <v>6089.9263670054788</v>
      </c>
      <c r="F239" s="20">
        <v>5698.8230444352394</v>
      </c>
      <c r="G239" s="20">
        <v>7233.1903556256821</v>
      </c>
      <c r="H239" s="20">
        <v>7982.9243044952736</v>
      </c>
      <c r="I239" s="20">
        <v>8682.6013491931553</v>
      </c>
    </row>
    <row r="240" spans="1:9" ht="38.25" x14ac:dyDescent="0.25">
      <c r="A240" s="125" t="s">
        <v>349</v>
      </c>
      <c r="B240" s="126" t="s">
        <v>289</v>
      </c>
      <c r="C240" s="65" t="s">
        <v>266</v>
      </c>
      <c r="D240" s="18" t="s">
        <v>284</v>
      </c>
      <c r="E240" s="19">
        <v>10</v>
      </c>
      <c r="F240" s="19">
        <v>12</v>
      </c>
      <c r="G240" s="19">
        <v>12</v>
      </c>
      <c r="H240" s="19">
        <v>12</v>
      </c>
      <c r="I240" s="19">
        <v>12</v>
      </c>
    </row>
    <row r="241" spans="1:9" ht="38.25" x14ac:dyDescent="0.25">
      <c r="A241" s="125"/>
      <c r="B241" s="126"/>
      <c r="C241" s="65" t="s">
        <v>15</v>
      </c>
      <c r="D241" s="18" t="s">
        <v>16</v>
      </c>
      <c r="E241" s="20">
        <v>2204.5481090018266</v>
      </c>
      <c r="F241" s="20">
        <v>3270.5815167811697</v>
      </c>
      <c r="G241" s="20">
        <v>3957.4889535049533</v>
      </c>
      <c r="H241" s="20">
        <v>4084.9972518822924</v>
      </c>
      <c r="I241" s="20">
        <v>4080.1022462241135</v>
      </c>
    </row>
    <row r="242" spans="1:9" ht="25.5" x14ac:dyDescent="0.25">
      <c r="A242" s="125" t="s">
        <v>350</v>
      </c>
      <c r="B242" s="126" t="s">
        <v>290</v>
      </c>
      <c r="C242" s="65" t="s">
        <v>266</v>
      </c>
      <c r="D242" s="18" t="s">
        <v>291</v>
      </c>
      <c r="E242" s="19">
        <v>2600</v>
      </c>
      <c r="F242" s="19">
        <v>2600</v>
      </c>
      <c r="G242" s="19">
        <v>2100</v>
      </c>
      <c r="H242" s="19">
        <v>2100</v>
      </c>
      <c r="I242" s="19">
        <v>2100</v>
      </c>
    </row>
    <row r="243" spans="1:9" ht="38.25" x14ac:dyDescent="0.25">
      <c r="A243" s="125"/>
      <c r="B243" s="126"/>
      <c r="C243" s="65" t="s">
        <v>15</v>
      </c>
      <c r="D243" s="18" t="s">
        <v>16</v>
      </c>
      <c r="E243" s="20">
        <v>5351.4785780036527</v>
      </c>
      <c r="F243" s="20">
        <v>7327.2044495623413</v>
      </c>
      <c r="G243" s="20">
        <v>7611.3059035842398</v>
      </c>
      <c r="H243" s="20">
        <v>7919.882426096794</v>
      </c>
      <c r="I243" s="20">
        <v>8360.9245484482253</v>
      </c>
    </row>
    <row r="244" spans="1:9" ht="63.75" x14ac:dyDescent="0.25">
      <c r="A244" s="125" t="s">
        <v>351</v>
      </c>
      <c r="B244" s="126" t="s">
        <v>292</v>
      </c>
      <c r="C244" s="65" t="s">
        <v>266</v>
      </c>
      <c r="D244" s="18" t="s">
        <v>293</v>
      </c>
      <c r="E244" s="19">
        <v>724</v>
      </c>
      <c r="F244" s="19">
        <v>724</v>
      </c>
      <c r="G244" s="19">
        <v>793</v>
      </c>
      <c r="H244" s="19">
        <v>793</v>
      </c>
      <c r="I244" s="19">
        <v>793</v>
      </c>
    </row>
    <row r="245" spans="1:9" ht="38.25" x14ac:dyDescent="0.25">
      <c r="A245" s="125"/>
      <c r="B245" s="126"/>
      <c r="C245" s="65" t="s">
        <v>15</v>
      </c>
      <c r="D245" s="18" t="s">
        <v>16</v>
      </c>
      <c r="E245" s="20">
        <v>62888.865548116555</v>
      </c>
      <c r="F245" s="20">
        <v>42337.079306197709</v>
      </c>
      <c r="G245" s="20">
        <v>57336.273787067417</v>
      </c>
      <c r="H245" s="20">
        <v>60850.181184695182</v>
      </c>
      <c r="I245" s="20">
        <v>56094.356438126713</v>
      </c>
    </row>
    <row r="246" spans="1:9" ht="63.75" x14ac:dyDescent="0.25">
      <c r="A246" s="125" t="s">
        <v>352</v>
      </c>
      <c r="B246" s="126" t="s">
        <v>294</v>
      </c>
      <c r="C246" s="65" t="s">
        <v>266</v>
      </c>
      <c r="D246" s="18" t="s">
        <v>293</v>
      </c>
      <c r="E246" s="19">
        <v>450</v>
      </c>
      <c r="F246" s="19">
        <v>450</v>
      </c>
      <c r="G246" s="19">
        <v>450</v>
      </c>
      <c r="H246" s="19">
        <v>450</v>
      </c>
      <c r="I246" s="19">
        <v>450</v>
      </c>
    </row>
    <row r="247" spans="1:9" ht="38.25" x14ac:dyDescent="0.25">
      <c r="A247" s="125"/>
      <c r="B247" s="126"/>
      <c r="C247" s="65" t="s">
        <v>15</v>
      </c>
      <c r="D247" s="18" t="s">
        <v>16</v>
      </c>
      <c r="E247" s="20">
        <v>0.64733799263922265</v>
      </c>
      <c r="F247" s="20">
        <v>966.66571859999931</v>
      </c>
      <c r="G247" s="20">
        <v>2906.1844279679972</v>
      </c>
      <c r="H247" s="20">
        <v>1671.3135000000002</v>
      </c>
      <c r="I247" s="20">
        <v>756.72531465599604</v>
      </c>
    </row>
    <row r="248" spans="1:9" ht="25.5" x14ac:dyDescent="0.25">
      <c r="A248" s="125" t="s">
        <v>353</v>
      </c>
      <c r="B248" s="126" t="s">
        <v>295</v>
      </c>
      <c r="C248" s="65" t="s">
        <v>266</v>
      </c>
      <c r="D248" s="18" t="s">
        <v>296</v>
      </c>
      <c r="E248" s="19">
        <v>13180</v>
      </c>
      <c r="F248" s="19">
        <v>13575</v>
      </c>
      <c r="G248" s="144">
        <v>13982</v>
      </c>
      <c r="H248" s="144">
        <v>14401</v>
      </c>
      <c r="I248" s="144">
        <v>14833</v>
      </c>
    </row>
    <row r="249" spans="1:9" ht="38.25" x14ac:dyDescent="0.25">
      <c r="A249" s="125"/>
      <c r="B249" s="126"/>
      <c r="C249" s="65" t="s">
        <v>15</v>
      </c>
      <c r="D249" s="18" t="s">
        <v>16</v>
      </c>
      <c r="E249" s="20">
        <v>45870.77732148052</v>
      </c>
      <c r="F249" s="20">
        <v>51578.99734664111</v>
      </c>
      <c r="G249" s="144">
        <v>55899.307479938856</v>
      </c>
      <c r="H249" s="144">
        <v>59520.103964630289</v>
      </c>
      <c r="I249" s="144">
        <v>62876.239995619333</v>
      </c>
    </row>
    <row r="250" spans="1:9" ht="25.5" x14ac:dyDescent="0.25">
      <c r="A250" s="125" t="s">
        <v>354</v>
      </c>
      <c r="B250" s="126" t="s">
        <v>297</v>
      </c>
      <c r="C250" s="65" t="s">
        <v>266</v>
      </c>
      <c r="D250" s="18" t="s">
        <v>296</v>
      </c>
      <c r="E250" s="19">
        <v>160</v>
      </c>
      <c r="F250" s="19">
        <v>160</v>
      </c>
      <c r="G250" s="144">
        <v>160</v>
      </c>
      <c r="H250" s="144">
        <v>160</v>
      </c>
      <c r="I250" s="144">
        <v>160</v>
      </c>
    </row>
    <row r="251" spans="1:9" ht="38.25" x14ac:dyDescent="0.25">
      <c r="A251" s="125"/>
      <c r="B251" s="126"/>
      <c r="C251" s="65" t="s">
        <v>15</v>
      </c>
      <c r="D251" s="18" t="s">
        <v>16</v>
      </c>
      <c r="E251" s="20">
        <v>111305.12433118813</v>
      </c>
      <c r="F251" s="20">
        <v>122430.52202450953</v>
      </c>
      <c r="G251" s="144">
        <v>136891.59770953577</v>
      </c>
      <c r="H251" s="144">
        <v>139993.59989489746</v>
      </c>
      <c r="I251" s="144">
        <v>145679.87221089052</v>
      </c>
    </row>
    <row r="252" spans="1:9" ht="25.5" x14ac:dyDescent="0.25">
      <c r="A252" s="125" t="s">
        <v>355</v>
      </c>
      <c r="B252" s="126" t="s">
        <v>298</v>
      </c>
      <c r="C252" s="65" t="s">
        <v>266</v>
      </c>
      <c r="D252" s="18" t="s">
        <v>296</v>
      </c>
      <c r="E252" s="19">
        <v>30</v>
      </c>
      <c r="F252" s="19">
        <v>32</v>
      </c>
      <c r="G252" s="144">
        <v>34</v>
      </c>
      <c r="H252" s="144">
        <v>34</v>
      </c>
      <c r="I252" s="144">
        <v>34</v>
      </c>
    </row>
    <row r="253" spans="1:9" ht="38.25" x14ac:dyDescent="0.25">
      <c r="A253" s="125"/>
      <c r="B253" s="126"/>
      <c r="C253" s="65" t="s">
        <v>15</v>
      </c>
      <c r="D253" s="18" t="s">
        <v>16</v>
      </c>
      <c r="E253" s="20">
        <v>9017.8923364351103</v>
      </c>
      <c r="F253" s="20">
        <v>9500.0381812737887</v>
      </c>
      <c r="G253" s="144">
        <v>9602.1134106137379</v>
      </c>
      <c r="H253" s="144">
        <v>9841.9206603298135</v>
      </c>
      <c r="I253" s="144">
        <v>10282.304815921601</v>
      </c>
    </row>
    <row r="254" spans="1:9" ht="25.5" x14ac:dyDescent="0.25">
      <c r="A254" s="125" t="s">
        <v>356</v>
      </c>
      <c r="B254" s="126" t="s">
        <v>299</v>
      </c>
      <c r="C254" s="65" t="s">
        <v>266</v>
      </c>
      <c r="D254" s="18" t="s">
        <v>272</v>
      </c>
      <c r="E254" s="19">
        <v>1</v>
      </c>
      <c r="F254" s="19">
        <v>1</v>
      </c>
      <c r="G254" s="144">
        <v>1</v>
      </c>
      <c r="H254" s="144">
        <v>1</v>
      </c>
      <c r="I254" s="144">
        <v>1</v>
      </c>
    </row>
    <row r="255" spans="1:9" ht="38.25" x14ac:dyDescent="0.25">
      <c r="A255" s="125"/>
      <c r="B255" s="126"/>
      <c r="C255" s="65" t="s">
        <v>15</v>
      </c>
      <c r="D255" s="18" t="s">
        <v>16</v>
      </c>
      <c r="E255" s="20">
        <v>2240.9756540588583</v>
      </c>
      <c r="F255" s="20">
        <v>2615.8207872972052</v>
      </c>
      <c r="G255" s="144">
        <v>3246.92743322155</v>
      </c>
      <c r="H255" s="144">
        <v>3214.5745343958042</v>
      </c>
      <c r="I255" s="144">
        <v>3152.0369027373163</v>
      </c>
    </row>
    <row r="256" spans="1:9" ht="25.5" x14ac:dyDescent="0.25">
      <c r="A256" s="125" t="s">
        <v>357</v>
      </c>
      <c r="B256" s="126" t="s">
        <v>300</v>
      </c>
      <c r="C256" s="65" t="s">
        <v>266</v>
      </c>
      <c r="D256" s="18" t="s">
        <v>281</v>
      </c>
      <c r="E256" s="19">
        <v>14</v>
      </c>
      <c r="F256" s="19">
        <v>13</v>
      </c>
      <c r="G256" s="144">
        <v>19</v>
      </c>
      <c r="H256" s="144">
        <v>20</v>
      </c>
      <c r="I256" s="144">
        <v>20</v>
      </c>
    </row>
    <row r="257" spans="1:9" ht="38.25" x14ac:dyDescent="0.25">
      <c r="A257" s="125"/>
      <c r="B257" s="126"/>
      <c r="C257" s="65" t="s">
        <v>15</v>
      </c>
      <c r="D257" s="18" t="s">
        <v>16</v>
      </c>
      <c r="E257" s="20">
        <v>979.93067235175545</v>
      </c>
      <c r="F257" s="20">
        <v>1140.9640023110474</v>
      </c>
      <c r="G257" s="144">
        <v>1472.5864509725006</v>
      </c>
      <c r="H257" s="144">
        <v>1458.7209229043237</v>
      </c>
      <c r="I257" s="144">
        <v>1431.9190807649725</v>
      </c>
    </row>
    <row r="258" spans="1:9" ht="25.5" x14ac:dyDescent="0.25">
      <c r="A258" s="125" t="s">
        <v>358</v>
      </c>
      <c r="B258" s="126" t="s">
        <v>301</v>
      </c>
      <c r="C258" s="65" t="s">
        <v>266</v>
      </c>
      <c r="D258" s="18" t="s">
        <v>302</v>
      </c>
      <c r="E258" s="19">
        <v>1337800</v>
      </c>
      <c r="F258" s="19">
        <v>1326700</v>
      </c>
      <c r="G258" s="144">
        <v>1320000</v>
      </c>
      <c r="H258" s="144">
        <v>1314000</v>
      </c>
      <c r="I258" s="144">
        <v>1308100</v>
      </c>
    </row>
    <row r="259" spans="1:9" ht="38.25" x14ac:dyDescent="0.25">
      <c r="A259" s="125"/>
      <c r="B259" s="126"/>
      <c r="C259" s="65" t="s">
        <v>15</v>
      </c>
      <c r="D259" s="18" t="s">
        <v>16</v>
      </c>
      <c r="E259" s="20">
        <v>54529.398195970796</v>
      </c>
      <c r="F259" s="20">
        <v>57939.297030655252</v>
      </c>
      <c r="G259" s="144">
        <v>61267.452313905167</v>
      </c>
      <c r="H259" s="144">
        <v>59184.612922132299</v>
      </c>
      <c r="I259" s="144">
        <v>64988.368919882902</v>
      </c>
    </row>
    <row r="260" spans="1:9" ht="25.5" x14ac:dyDescent="0.25">
      <c r="A260" s="125" t="s">
        <v>359</v>
      </c>
      <c r="B260" s="126" t="s">
        <v>303</v>
      </c>
      <c r="C260" s="65" t="s">
        <v>266</v>
      </c>
      <c r="D260" s="18" t="s">
        <v>302</v>
      </c>
      <c r="E260" s="19">
        <v>52600</v>
      </c>
      <c r="F260" s="19">
        <v>49500</v>
      </c>
      <c r="G260" s="144">
        <v>40000</v>
      </c>
      <c r="H260" s="144">
        <v>40000</v>
      </c>
      <c r="I260" s="144">
        <v>40000</v>
      </c>
    </row>
    <row r="261" spans="1:9" ht="38.25" x14ac:dyDescent="0.25">
      <c r="A261" s="125"/>
      <c r="B261" s="126"/>
      <c r="C261" s="65" t="s">
        <v>15</v>
      </c>
      <c r="D261" s="18" t="s">
        <v>16</v>
      </c>
      <c r="E261" s="20">
        <v>23563.065178577483</v>
      </c>
      <c r="F261" s="20">
        <v>24703.125361259361</v>
      </c>
      <c r="G261" s="144">
        <v>21914.411193914322</v>
      </c>
      <c r="H261" s="144">
        <v>22734.227112551966</v>
      </c>
      <c r="I261" s="144">
        <v>24239.483721102286</v>
      </c>
    </row>
    <row r="262" spans="1:9" ht="25.5" x14ac:dyDescent="0.25">
      <c r="A262" s="125" t="s">
        <v>360</v>
      </c>
      <c r="B262" s="126" t="s">
        <v>304</v>
      </c>
      <c r="C262" s="65" t="s">
        <v>266</v>
      </c>
      <c r="D262" s="18" t="s">
        <v>305</v>
      </c>
      <c r="E262" s="19">
        <v>185320</v>
      </c>
      <c r="F262" s="19">
        <v>186920</v>
      </c>
      <c r="G262" s="144">
        <v>191020</v>
      </c>
      <c r="H262" s="144">
        <v>191120</v>
      </c>
      <c r="I262" s="144">
        <v>191220</v>
      </c>
    </row>
    <row r="263" spans="1:9" ht="38.25" x14ac:dyDescent="0.25">
      <c r="A263" s="125"/>
      <c r="B263" s="126"/>
      <c r="C263" s="65" t="s">
        <v>15</v>
      </c>
      <c r="D263" s="18" t="s">
        <v>16</v>
      </c>
      <c r="E263" s="20">
        <v>36474.782453115375</v>
      </c>
      <c r="F263" s="20">
        <v>40598.423386177914</v>
      </c>
      <c r="G263" s="144">
        <v>48256.96420840326</v>
      </c>
      <c r="H263" s="144">
        <v>49913.94645298706</v>
      </c>
      <c r="I263" s="144">
        <v>52874.010727047505</v>
      </c>
    </row>
    <row r="264" spans="1:9" ht="25.5" x14ac:dyDescent="0.25">
      <c r="A264" s="125" t="s">
        <v>361</v>
      </c>
      <c r="B264" s="126" t="s">
        <v>306</v>
      </c>
      <c r="C264" s="65" t="s">
        <v>266</v>
      </c>
      <c r="D264" s="18" t="s">
        <v>272</v>
      </c>
      <c r="E264" s="19">
        <v>1</v>
      </c>
      <c r="F264" s="19">
        <v>1</v>
      </c>
      <c r="G264" s="144">
        <v>1</v>
      </c>
      <c r="H264" s="144">
        <v>1</v>
      </c>
      <c r="I264" s="144">
        <v>1</v>
      </c>
    </row>
    <row r="265" spans="1:9" ht="38.25" x14ac:dyDescent="0.25">
      <c r="A265" s="125"/>
      <c r="B265" s="126"/>
      <c r="C265" s="65" t="s">
        <v>15</v>
      </c>
      <c r="D265" s="18" t="s">
        <v>16</v>
      </c>
      <c r="E265" s="20">
        <v>890.29486489303019</v>
      </c>
      <c r="F265" s="20">
        <v>963.54350496813061</v>
      </c>
      <c r="G265" s="144">
        <v>962.87226805762214</v>
      </c>
      <c r="H265" s="144">
        <v>996.71945701157279</v>
      </c>
      <c r="I265" s="144">
        <v>1060.2975958452835</v>
      </c>
    </row>
    <row r="266" spans="1:9" ht="76.5" x14ac:dyDescent="0.25">
      <c r="A266" s="125" t="s">
        <v>362</v>
      </c>
      <c r="B266" s="126" t="s">
        <v>307</v>
      </c>
      <c r="C266" s="65" t="s">
        <v>266</v>
      </c>
      <c r="D266" s="18" t="s">
        <v>308</v>
      </c>
      <c r="E266" s="19">
        <v>2</v>
      </c>
      <c r="F266" s="19">
        <v>2</v>
      </c>
      <c r="G266" s="144">
        <v>2</v>
      </c>
      <c r="H266" s="144">
        <v>2</v>
      </c>
      <c r="I266" s="144">
        <v>2</v>
      </c>
    </row>
    <row r="267" spans="1:9" ht="38.25" x14ac:dyDescent="0.25">
      <c r="A267" s="125"/>
      <c r="B267" s="126"/>
      <c r="C267" s="65" t="s">
        <v>15</v>
      </c>
      <c r="D267" s="18" t="s">
        <v>16</v>
      </c>
      <c r="E267" s="20">
        <v>27845.761604311247</v>
      </c>
      <c r="F267" s="20">
        <v>28543.115621923956</v>
      </c>
      <c r="G267" s="144">
        <v>33428.293958574039</v>
      </c>
      <c r="H267" s="144">
        <v>33364.014661815505</v>
      </c>
      <c r="I267" s="144">
        <v>35080.565949602402</v>
      </c>
    </row>
    <row r="268" spans="1:9" ht="76.5" x14ac:dyDescent="0.25">
      <c r="A268" s="125" t="s">
        <v>363</v>
      </c>
      <c r="B268" s="126" t="s">
        <v>309</v>
      </c>
      <c r="C268" s="65" t="s">
        <v>266</v>
      </c>
      <c r="D268" s="18" t="s">
        <v>308</v>
      </c>
      <c r="E268" s="19">
        <v>4</v>
      </c>
      <c r="F268" s="19">
        <v>4</v>
      </c>
      <c r="G268" s="144">
        <v>4</v>
      </c>
      <c r="H268" s="144">
        <v>4</v>
      </c>
      <c r="I268" s="144">
        <v>4</v>
      </c>
    </row>
    <row r="269" spans="1:9" ht="38.25" x14ac:dyDescent="0.25">
      <c r="A269" s="125"/>
      <c r="B269" s="126"/>
      <c r="C269" s="65" t="s">
        <v>15</v>
      </c>
      <c r="D269" s="18" t="s">
        <v>16</v>
      </c>
      <c r="E269" s="20">
        <v>55207.823814553441</v>
      </c>
      <c r="F269" s="20">
        <v>59860.735216417102</v>
      </c>
      <c r="G269" s="144">
        <v>70186.260992265365</v>
      </c>
      <c r="H269" s="144">
        <v>70050.397470036463</v>
      </c>
      <c r="I269" s="144">
        <v>73678.575060736897</v>
      </c>
    </row>
    <row r="270" spans="1:9" ht="76.5" x14ac:dyDescent="0.25">
      <c r="A270" s="125" t="s">
        <v>364</v>
      </c>
      <c r="B270" s="126" t="s">
        <v>310</v>
      </c>
      <c r="C270" s="65" t="s">
        <v>266</v>
      </c>
      <c r="D270" s="18" t="s">
        <v>308</v>
      </c>
      <c r="E270" s="19">
        <v>4</v>
      </c>
      <c r="F270" s="19">
        <v>4</v>
      </c>
      <c r="G270" s="144">
        <v>4</v>
      </c>
      <c r="H270" s="144">
        <v>4</v>
      </c>
      <c r="I270" s="144">
        <v>4</v>
      </c>
    </row>
    <row r="271" spans="1:9" ht="38.25" x14ac:dyDescent="0.25">
      <c r="A271" s="125"/>
      <c r="B271" s="126"/>
      <c r="C271" s="65" t="s">
        <v>15</v>
      </c>
      <c r="D271" s="18" t="s">
        <v>16</v>
      </c>
      <c r="E271" s="20">
        <v>28515.635890000001</v>
      </c>
      <c r="F271" s="20">
        <v>31259.52118</v>
      </c>
      <c r="G271" s="144">
        <v>32683.575659999999</v>
      </c>
      <c r="H271" s="144">
        <v>33685.688236493348</v>
      </c>
      <c r="I271" s="144">
        <v>35516.109482795386</v>
      </c>
    </row>
    <row r="272" spans="1:9" ht="76.5" x14ac:dyDescent="0.25">
      <c r="A272" s="125" t="s">
        <v>365</v>
      </c>
      <c r="B272" s="126" t="s">
        <v>311</v>
      </c>
      <c r="C272" s="65" t="s">
        <v>266</v>
      </c>
      <c r="D272" s="18" t="s">
        <v>308</v>
      </c>
      <c r="E272" s="19">
        <v>9</v>
      </c>
      <c r="F272" s="19">
        <v>9</v>
      </c>
      <c r="G272" s="144">
        <v>9</v>
      </c>
      <c r="H272" s="144">
        <v>9</v>
      </c>
      <c r="I272" s="144">
        <v>9</v>
      </c>
    </row>
    <row r="273" spans="1:9" ht="38.25" x14ac:dyDescent="0.25">
      <c r="A273" s="125"/>
      <c r="B273" s="126"/>
      <c r="C273" s="65" t="s">
        <v>15</v>
      </c>
      <c r="D273" s="18" t="s">
        <v>16</v>
      </c>
      <c r="E273" s="20">
        <v>2735.6647130209562</v>
      </c>
      <c r="F273" s="20">
        <v>3188.1087431096339</v>
      </c>
      <c r="G273" s="144">
        <v>3386.0698841708058</v>
      </c>
      <c r="H273" s="144">
        <v>3522.6312717329347</v>
      </c>
      <c r="I273" s="144">
        <v>3741.6658560630244</v>
      </c>
    </row>
    <row r="274" spans="1:9" ht="76.5" x14ac:dyDescent="0.25">
      <c r="A274" s="125" t="s">
        <v>366</v>
      </c>
      <c r="B274" s="126" t="s">
        <v>312</v>
      </c>
      <c r="C274" s="65" t="s">
        <v>266</v>
      </c>
      <c r="D274" s="18" t="s">
        <v>308</v>
      </c>
      <c r="E274" s="19">
        <v>13</v>
      </c>
      <c r="F274" s="19">
        <v>13</v>
      </c>
      <c r="G274" s="144">
        <v>13</v>
      </c>
      <c r="H274" s="144">
        <v>13</v>
      </c>
      <c r="I274" s="144">
        <v>13</v>
      </c>
    </row>
    <row r="275" spans="1:9" ht="38.25" x14ac:dyDescent="0.25">
      <c r="A275" s="125"/>
      <c r="B275" s="126"/>
      <c r="C275" s="65" t="s">
        <v>15</v>
      </c>
      <c r="D275" s="18" t="s">
        <v>16</v>
      </c>
      <c r="E275" s="20">
        <v>3746.3195572026789</v>
      </c>
      <c r="F275" s="20">
        <v>4365.9130002123848</v>
      </c>
      <c r="G275" s="144">
        <v>4637.0082447405975</v>
      </c>
      <c r="H275" s="144">
        <v>4824.0204156940281</v>
      </c>
      <c r="I275" s="144">
        <v>5123.9744060620324</v>
      </c>
    </row>
    <row r="276" spans="1:9" ht="25.5" x14ac:dyDescent="0.25">
      <c r="A276" s="125" t="s">
        <v>367</v>
      </c>
      <c r="B276" s="126" t="s">
        <v>313</v>
      </c>
      <c r="C276" s="65" t="s">
        <v>266</v>
      </c>
      <c r="D276" s="18" t="s">
        <v>314</v>
      </c>
      <c r="E276" s="19">
        <v>5</v>
      </c>
      <c r="F276" s="19">
        <v>5</v>
      </c>
      <c r="G276" s="144">
        <v>4</v>
      </c>
      <c r="H276" s="144">
        <v>4</v>
      </c>
      <c r="I276" s="144">
        <v>4</v>
      </c>
    </row>
    <row r="277" spans="1:9" ht="38.25" x14ac:dyDescent="0.25">
      <c r="A277" s="125"/>
      <c r="B277" s="126"/>
      <c r="C277" s="65" t="s">
        <v>15</v>
      </c>
      <c r="D277" s="18" t="s">
        <v>16</v>
      </c>
      <c r="E277" s="20">
        <v>1676.0763937334332</v>
      </c>
      <c r="F277" s="20">
        <v>4306.3202197000001</v>
      </c>
      <c r="G277" s="144">
        <v>4300.6457644999991</v>
      </c>
      <c r="H277" s="144">
        <v>4478.3595157239997</v>
      </c>
      <c r="I277" s="144">
        <v>4822.1944431559996</v>
      </c>
    </row>
    <row r="278" spans="1:9" ht="25.5" x14ac:dyDescent="0.25">
      <c r="A278" s="125" t="s">
        <v>368</v>
      </c>
      <c r="B278" s="126" t="s">
        <v>315</v>
      </c>
      <c r="C278" s="65" t="s">
        <v>266</v>
      </c>
      <c r="D278" s="18" t="s">
        <v>316</v>
      </c>
      <c r="E278" s="19">
        <v>23900</v>
      </c>
      <c r="F278" s="19">
        <v>24800</v>
      </c>
      <c r="G278" s="144">
        <v>25028</v>
      </c>
      <c r="H278" s="144">
        <v>25196</v>
      </c>
      <c r="I278" s="144">
        <v>25364</v>
      </c>
    </row>
    <row r="279" spans="1:9" ht="38.25" x14ac:dyDescent="0.25">
      <c r="A279" s="125"/>
      <c r="B279" s="126"/>
      <c r="C279" s="65" t="s">
        <v>15</v>
      </c>
      <c r="D279" s="18" t="s">
        <v>16</v>
      </c>
      <c r="E279" s="20">
        <v>30002.861679331396</v>
      </c>
      <c r="F279" s="20">
        <v>42052.089468061218</v>
      </c>
      <c r="G279" s="144">
        <v>46668.658751197727</v>
      </c>
      <c r="H279" s="144">
        <v>42661.382402271047</v>
      </c>
      <c r="I279" s="144">
        <v>51840.227896224897</v>
      </c>
    </row>
    <row r="280" spans="1:9" ht="63.75" x14ac:dyDescent="0.25">
      <c r="A280" s="125" t="s">
        <v>369</v>
      </c>
      <c r="B280" s="126" t="s">
        <v>317</v>
      </c>
      <c r="C280" s="65" t="s">
        <v>266</v>
      </c>
      <c r="D280" s="18" t="s">
        <v>318</v>
      </c>
      <c r="E280" s="19">
        <v>15</v>
      </c>
      <c r="F280" s="19">
        <v>15</v>
      </c>
      <c r="G280" s="144">
        <v>0</v>
      </c>
      <c r="H280" s="144">
        <v>0</v>
      </c>
      <c r="I280" s="144">
        <v>0</v>
      </c>
    </row>
    <row r="281" spans="1:9" ht="38.25" x14ac:dyDescent="0.25">
      <c r="A281" s="125"/>
      <c r="B281" s="126"/>
      <c r="C281" s="65" t="s">
        <v>15</v>
      </c>
      <c r="D281" s="18" t="s">
        <v>16</v>
      </c>
      <c r="E281" s="20">
        <v>3145.0205883660833</v>
      </c>
      <c r="F281" s="20">
        <v>4292.5059324000003</v>
      </c>
      <c r="G281" s="144">
        <v>0</v>
      </c>
      <c r="H281" s="144">
        <v>0</v>
      </c>
      <c r="I281" s="144">
        <v>0</v>
      </c>
    </row>
    <row r="282" spans="1:9" ht="25.5" x14ac:dyDescent="0.25">
      <c r="A282" s="125" t="s">
        <v>370</v>
      </c>
      <c r="B282" s="126" t="s">
        <v>319</v>
      </c>
      <c r="C282" s="65" t="s">
        <v>266</v>
      </c>
      <c r="D282" s="18" t="s">
        <v>272</v>
      </c>
      <c r="E282" s="19">
        <v>1</v>
      </c>
      <c r="F282" s="19">
        <v>1</v>
      </c>
      <c r="G282" s="144">
        <v>1</v>
      </c>
      <c r="H282" s="144">
        <v>1</v>
      </c>
      <c r="I282" s="144">
        <v>1</v>
      </c>
    </row>
    <row r="283" spans="1:9" ht="38.25" x14ac:dyDescent="0.25">
      <c r="A283" s="125"/>
      <c r="B283" s="126"/>
      <c r="C283" s="65" t="s">
        <v>15</v>
      </c>
      <c r="D283" s="18" t="s">
        <v>16</v>
      </c>
      <c r="E283" s="20">
        <v>14628.774386120351</v>
      </c>
      <c r="F283" s="20">
        <v>17576.8939484</v>
      </c>
      <c r="G283" s="144">
        <v>19121.577399328002</v>
      </c>
      <c r="H283" s="144">
        <v>20181.823397920001</v>
      </c>
      <c r="I283" s="144">
        <v>21360.168335775998</v>
      </c>
    </row>
    <row r="284" spans="1:9" ht="25.5" x14ac:dyDescent="0.25">
      <c r="A284" s="125" t="s">
        <v>371</v>
      </c>
      <c r="B284" s="126" t="s">
        <v>320</v>
      </c>
      <c r="C284" s="65" t="s">
        <v>266</v>
      </c>
      <c r="D284" s="18" t="s">
        <v>321</v>
      </c>
      <c r="E284" s="19">
        <v>247</v>
      </c>
      <c r="F284" s="19">
        <v>247</v>
      </c>
      <c r="G284" s="144">
        <v>248</v>
      </c>
      <c r="H284" s="144">
        <v>248</v>
      </c>
      <c r="I284" s="144">
        <v>249</v>
      </c>
    </row>
    <row r="285" spans="1:9" ht="38.25" x14ac:dyDescent="0.25">
      <c r="A285" s="125"/>
      <c r="B285" s="126"/>
      <c r="C285" s="65" t="s">
        <v>15</v>
      </c>
      <c r="D285" s="18" t="s">
        <v>16</v>
      </c>
      <c r="E285" s="20">
        <v>15004.773681695791</v>
      </c>
      <c r="F285" s="20">
        <v>16549.041280255406</v>
      </c>
      <c r="G285" s="144">
        <v>18924.133876781605</v>
      </c>
      <c r="H285" s="144">
        <v>18934.015743654603</v>
      </c>
      <c r="I285" s="144">
        <v>18944.292899301257</v>
      </c>
    </row>
    <row r="286" spans="1:9" ht="38.25" x14ac:dyDescent="0.25">
      <c r="A286" s="125" t="s">
        <v>372</v>
      </c>
      <c r="B286" s="126" t="s">
        <v>322</v>
      </c>
      <c r="C286" s="65" t="s">
        <v>266</v>
      </c>
      <c r="D286" s="18" t="s">
        <v>323</v>
      </c>
      <c r="E286" s="19">
        <v>51.1</v>
      </c>
      <c r="F286" s="19">
        <v>52</v>
      </c>
      <c r="G286" s="144">
        <v>53</v>
      </c>
      <c r="H286" s="144">
        <v>53</v>
      </c>
      <c r="I286" s="144">
        <v>53</v>
      </c>
    </row>
    <row r="287" spans="1:9" ht="38.25" x14ac:dyDescent="0.25">
      <c r="A287" s="125"/>
      <c r="B287" s="126"/>
      <c r="C287" s="65" t="s">
        <v>15</v>
      </c>
      <c r="D287" s="18" t="s">
        <v>16</v>
      </c>
      <c r="E287" s="20">
        <v>111736.17523502374</v>
      </c>
      <c r="F287" s="20">
        <v>125435.19056015456</v>
      </c>
      <c r="G287" s="144">
        <v>142804.20883006687</v>
      </c>
      <c r="H287" s="144">
        <v>142876.48412235608</v>
      </c>
      <c r="I287" s="144">
        <v>142951.6494894526</v>
      </c>
    </row>
    <row r="288" spans="1:9" ht="38.25" x14ac:dyDescent="0.25">
      <c r="A288" s="125" t="s">
        <v>373</v>
      </c>
      <c r="B288" s="126" t="s">
        <v>324</v>
      </c>
      <c r="C288" s="65" t="s">
        <v>266</v>
      </c>
      <c r="D288" s="18" t="s">
        <v>325</v>
      </c>
      <c r="E288" s="19">
        <v>6</v>
      </c>
      <c r="F288" s="19">
        <v>6</v>
      </c>
      <c r="G288" s="144">
        <v>6</v>
      </c>
      <c r="H288" s="144">
        <v>6</v>
      </c>
      <c r="I288" s="144">
        <v>6</v>
      </c>
    </row>
    <row r="289" spans="1:9" ht="38.25" x14ac:dyDescent="0.25">
      <c r="A289" s="125"/>
      <c r="B289" s="126"/>
      <c r="C289" s="65" t="s">
        <v>15</v>
      </c>
      <c r="D289" s="18" t="s">
        <v>16</v>
      </c>
      <c r="E289" s="20">
        <v>15583.698105892488</v>
      </c>
      <c r="F289" s="20">
        <v>17866.86040760094</v>
      </c>
      <c r="G289" s="144">
        <v>20330.38730293397</v>
      </c>
      <c r="H289" s="144">
        <v>20340.637111658627</v>
      </c>
      <c r="I289" s="144">
        <v>20351.296927355947</v>
      </c>
    </row>
    <row r="290" spans="1:9" ht="38.25" x14ac:dyDescent="0.25">
      <c r="A290" s="125" t="s">
        <v>374</v>
      </c>
      <c r="B290" s="126" t="s">
        <v>326</v>
      </c>
      <c r="C290" s="65" t="s">
        <v>266</v>
      </c>
      <c r="D290" s="18" t="s">
        <v>325</v>
      </c>
      <c r="E290" s="19">
        <v>5</v>
      </c>
      <c r="F290" s="19">
        <v>5</v>
      </c>
      <c r="G290" s="144">
        <v>5</v>
      </c>
      <c r="H290" s="144">
        <v>5</v>
      </c>
      <c r="I290" s="144">
        <v>5</v>
      </c>
    </row>
    <row r="291" spans="1:9" ht="38.25" x14ac:dyDescent="0.25">
      <c r="A291" s="125"/>
      <c r="B291" s="126"/>
      <c r="C291" s="65" t="s">
        <v>15</v>
      </c>
      <c r="D291" s="18" t="s">
        <v>16</v>
      </c>
      <c r="E291" s="20">
        <v>12412.474918217846</v>
      </c>
      <c r="F291" s="20">
        <v>12626.871697994809</v>
      </c>
      <c r="G291" s="144">
        <v>14332.390317840747</v>
      </c>
      <c r="H291" s="144">
        <v>14339.48633926551</v>
      </c>
      <c r="I291" s="144">
        <v>14346.866211671348</v>
      </c>
    </row>
    <row r="292" spans="1:9" ht="38.25" x14ac:dyDescent="0.25">
      <c r="A292" s="125" t="s">
        <v>375</v>
      </c>
      <c r="B292" s="126" t="s">
        <v>327</v>
      </c>
      <c r="C292" s="65" t="s">
        <v>266</v>
      </c>
      <c r="D292" s="18" t="s">
        <v>328</v>
      </c>
      <c r="E292" s="19">
        <v>17784</v>
      </c>
      <c r="F292" s="19">
        <v>19840</v>
      </c>
      <c r="G292" s="144">
        <v>17856</v>
      </c>
      <c r="H292" s="144">
        <v>17856</v>
      </c>
      <c r="I292" s="144">
        <v>17856</v>
      </c>
    </row>
    <row r="293" spans="1:9" ht="38.25" x14ac:dyDescent="0.25">
      <c r="A293" s="125"/>
      <c r="B293" s="126"/>
      <c r="C293" s="65" t="s">
        <v>15</v>
      </c>
      <c r="D293" s="18" t="s">
        <v>16</v>
      </c>
      <c r="E293" s="20">
        <v>16312.394132732903</v>
      </c>
      <c r="F293" s="20">
        <v>19986.015468109905</v>
      </c>
      <c r="G293" s="144">
        <v>21472.930099084071</v>
      </c>
      <c r="H293" s="144">
        <v>21479.237693683863</v>
      </c>
      <c r="I293" s="144">
        <v>21485.797880266829</v>
      </c>
    </row>
    <row r="294" spans="1:9" ht="25.5" x14ac:dyDescent="0.25">
      <c r="A294" s="125" t="s">
        <v>376</v>
      </c>
      <c r="B294" s="126" t="s">
        <v>329</v>
      </c>
      <c r="C294" s="65" t="s">
        <v>266</v>
      </c>
      <c r="D294" s="18" t="s">
        <v>330</v>
      </c>
      <c r="E294" s="19">
        <v>17</v>
      </c>
      <c r="F294" s="19">
        <v>17</v>
      </c>
      <c r="G294" s="144">
        <v>17</v>
      </c>
      <c r="H294" s="144">
        <v>17</v>
      </c>
      <c r="I294" s="144">
        <v>17</v>
      </c>
    </row>
    <row r="295" spans="1:9" ht="38.25" x14ac:dyDescent="0.25">
      <c r="A295" s="125"/>
      <c r="B295" s="126"/>
      <c r="C295" s="65" t="s">
        <v>15</v>
      </c>
      <c r="D295" s="18" t="s">
        <v>16</v>
      </c>
      <c r="E295" s="20">
        <v>5757.8540133588094</v>
      </c>
      <c r="F295" s="20">
        <v>5330.1413752316475</v>
      </c>
      <c r="G295" s="144">
        <v>5860.8802255563696</v>
      </c>
      <c r="H295" s="144">
        <v>5862.982750422967</v>
      </c>
      <c r="I295" s="144">
        <v>5865.1693792839551</v>
      </c>
    </row>
    <row r="296" spans="1:9" ht="114.75" x14ac:dyDescent="0.25">
      <c r="A296" s="125" t="s">
        <v>377</v>
      </c>
      <c r="B296" s="126" t="s">
        <v>331</v>
      </c>
      <c r="C296" s="65" t="s">
        <v>266</v>
      </c>
      <c r="D296" s="18" t="s">
        <v>332</v>
      </c>
      <c r="E296" s="19">
        <v>146</v>
      </c>
      <c r="F296" s="19">
        <v>146</v>
      </c>
      <c r="G296" s="144">
        <v>146</v>
      </c>
      <c r="H296" s="144">
        <v>146</v>
      </c>
      <c r="I296" s="144">
        <v>146</v>
      </c>
    </row>
    <row r="297" spans="1:9" ht="38.25" x14ac:dyDescent="0.25">
      <c r="A297" s="125"/>
      <c r="B297" s="126"/>
      <c r="C297" s="65" t="s">
        <v>15</v>
      </c>
      <c r="D297" s="18" t="s">
        <v>16</v>
      </c>
      <c r="E297" s="20">
        <v>2374.2860860152859</v>
      </c>
      <c r="F297" s="20">
        <v>2660.8182064237362</v>
      </c>
      <c r="G297" s="144">
        <v>3039.8223441672781</v>
      </c>
      <c r="H297" s="144">
        <v>3041.3992378172252</v>
      </c>
      <c r="I297" s="144">
        <v>3043.0392094629669</v>
      </c>
    </row>
    <row r="298" spans="1:9" ht="38.25" x14ac:dyDescent="0.25">
      <c r="A298" s="21" t="s">
        <v>378</v>
      </c>
      <c r="B298" s="65" t="s">
        <v>333</v>
      </c>
      <c r="C298" s="65" t="s">
        <v>15</v>
      </c>
      <c r="D298" s="18" t="s">
        <v>16</v>
      </c>
      <c r="E298" s="20">
        <v>41553.07</v>
      </c>
      <c r="F298" s="20">
        <v>48001.47</v>
      </c>
      <c r="G298" s="144">
        <v>40756.160000000003</v>
      </c>
      <c r="H298" s="144">
        <v>40756.160000000003</v>
      </c>
      <c r="I298" s="144">
        <v>40756.160000000003</v>
      </c>
    </row>
    <row r="299" spans="1:9" ht="38.25" x14ac:dyDescent="0.25">
      <c r="A299" s="60"/>
      <c r="B299" s="10" t="s">
        <v>260</v>
      </c>
      <c r="C299" s="23"/>
      <c r="D299" s="24" t="s">
        <v>16</v>
      </c>
      <c r="E299" s="31">
        <v>1189355.190798806</v>
      </c>
      <c r="F299" s="31">
        <v>1303680.2654898299</v>
      </c>
      <c r="G299" s="31">
        <v>1444754.98318991</v>
      </c>
      <c r="H299" s="31">
        <v>1480182.7004739575</v>
      </c>
      <c r="I299" s="31">
        <v>1547635.1738115312</v>
      </c>
    </row>
    <row r="300" spans="1:9" ht="37.5" customHeight="1" x14ac:dyDescent="0.25">
      <c r="A300" s="29">
        <v>4</v>
      </c>
      <c r="B300" s="14" t="s">
        <v>394</v>
      </c>
      <c r="C300" s="25"/>
      <c r="D300" s="25"/>
      <c r="E300" s="25"/>
      <c r="F300" s="25"/>
      <c r="G300" s="25"/>
      <c r="H300" s="25"/>
      <c r="I300" s="25"/>
    </row>
    <row r="301" spans="1:9" ht="25.5" x14ac:dyDescent="0.25">
      <c r="A301" s="102" t="s">
        <v>395</v>
      </c>
      <c r="B301" s="107" t="s">
        <v>379</v>
      </c>
      <c r="C301" s="11" t="s">
        <v>266</v>
      </c>
      <c r="D301" s="26" t="s">
        <v>380</v>
      </c>
      <c r="E301" s="19">
        <v>9</v>
      </c>
      <c r="F301" s="19">
        <v>10</v>
      </c>
      <c r="G301" s="19">
        <v>10</v>
      </c>
      <c r="H301" s="19">
        <v>10</v>
      </c>
      <c r="I301" s="19">
        <v>10</v>
      </c>
    </row>
    <row r="302" spans="1:9" ht="38.25" x14ac:dyDescent="0.25">
      <c r="A302" s="103"/>
      <c r="B302" s="120"/>
      <c r="C302" s="11" t="s">
        <v>15</v>
      </c>
      <c r="D302" s="26" t="s">
        <v>16</v>
      </c>
      <c r="E302" s="20">
        <v>3070.9</v>
      </c>
      <c r="F302" s="20">
        <v>3823.1</v>
      </c>
      <c r="G302" s="20">
        <v>2516.8000000000002</v>
      </c>
      <c r="H302" s="20">
        <v>2519</v>
      </c>
      <c r="I302" s="20">
        <v>2519</v>
      </c>
    </row>
    <row r="303" spans="1:9" ht="25.5" x14ac:dyDescent="0.25">
      <c r="A303" s="102" t="s">
        <v>396</v>
      </c>
      <c r="B303" s="107" t="s">
        <v>381</v>
      </c>
      <c r="C303" s="11" t="s">
        <v>266</v>
      </c>
      <c r="D303" s="26" t="s">
        <v>382</v>
      </c>
      <c r="E303" s="19">
        <v>49</v>
      </c>
      <c r="F303" s="19">
        <v>50</v>
      </c>
      <c r="G303" s="19">
        <v>0</v>
      </c>
      <c r="H303" s="19">
        <v>0</v>
      </c>
      <c r="I303" s="19" t="s">
        <v>259</v>
      </c>
    </row>
    <row r="304" spans="1:9" ht="38.25" x14ac:dyDescent="0.25">
      <c r="A304" s="106"/>
      <c r="B304" s="120"/>
      <c r="C304" s="11" t="s">
        <v>15</v>
      </c>
      <c r="D304" s="26" t="s">
        <v>16</v>
      </c>
      <c r="E304" s="20">
        <v>1717.8</v>
      </c>
      <c r="F304" s="20">
        <v>2294.5</v>
      </c>
      <c r="G304" s="20" t="s">
        <v>259</v>
      </c>
      <c r="H304" s="20" t="s">
        <v>259</v>
      </c>
      <c r="I304" s="20" t="s">
        <v>259</v>
      </c>
    </row>
    <row r="305" spans="1:9" ht="25.5" x14ac:dyDescent="0.25">
      <c r="A305" s="102" t="s">
        <v>397</v>
      </c>
      <c r="B305" s="107" t="s">
        <v>383</v>
      </c>
      <c r="C305" s="11" t="s">
        <v>266</v>
      </c>
      <c r="D305" s="26" t="s">
        <v>382</v>
      </c>
      <c r="E305" s="19">
        <v>2</v>
      </c>
      <c r="F305" s="19">
        <v>1</v>
      </c>
      <c r="G305" s="19">
        <v>1</v>
      </c>
      <c r="H305" s="19">
        <v>1</v>
      </c>
      <c r="I305" s="19">
        <v>1</v>
      </c>
    </row>
    <row r="306" spans="1:9" ht="38.25" x14ac:dyDescent="0.25">
      <c r="A306" s="103"/>
      <c r="B306" s="120"/>
      <c r="C306" s="11" t="s">
        <v>15</v>
      </c>
      <c r="D306" s="26" t="s">
        <v>16</v>
      </c>
      <c r="E306" s="20">
        <v>2016.1</v>
      </c>
      <c r="F306" s="20">
        <v>2402.6</v>
      </c>
      <c r="G306" s="20">
        <v>2096</v>
      </c>
      <c r="H306" s="20">
        <v>2098</v>
      </c>
      <c r="I306" s="20">
        <v>2098</v>
      </c>
    </row>
    <row r="307" spans="1:9" ht="25.5" x14ac:dyDescent="0.25">
      <c r="A307" s="102" t="s">
        <v>398</v>
      </c>
      <c r="B307" s="107" t="s">
        <v>384</v>
      </c>
      <c r="C307" s="11" t="s">
        <v>266</v>
      </c>
      <c r="D307" s="26" t="s">
        <v>380</v>
      </c>
      <c r="E307" s="19">
        <v>56</v>
      </c>
      <c r="F307" s="19">
        <v>300</v>
      </c>
      <c r="G307" s="19">
        <v>300</v>
      </c>
      <c r="H307" s="19">
        <v>300</v>
      </c>
      <c r="I307" s="19">
        <v>300</v>
      </c>
    </row>
    <row r="308" spans="1:9" ht="38.25" x14ac:dyDescent="0.25">
      <c r="A308" s="103"/>
      <c r="B308" s="120"/>
      <c r="C308" s="11" t="s">
        <v>15</v>
      </c>
      <c r="D308" s="26" t="s">
        <v>16</v>
      </c>
      <c r="E308" s="20">
        <v>2333.8000000000002</v>
      </c>
      <c r="F308" s="20">
        <v>6508.5</v>
      </c>
      <c r="G308" s="20">
        <v>4575.3</v>
      </c>
      <c r="H308" s="20">
        <v>4579.3999999999996</v>
      </c>
      <c r="I308" s="20">
        <v>4579.3999999999996</v>
      </c>
    </row>
    <row r="309" spans="1:9" ht="25.5" x14ac:dyDescent="0.25">
      <c r="A309" s="102" t="s">
        <v>399</v>
      </c>
      <c r="B309" s="107" t="s">
        <v>385</v>
      </c>
      <c r="C309" s="11" t="s">
        <v>266</v>
      </c>
      <c r="D309" s="26" t="s">
        <v>380</v>
      </c>
      <c r="E309" s="19">
        <v>3</v>
      </c>
      <c r="F309" s="19">
        <v>6</v>
      </c>
      <c r="G309" s="19">
        <v>6</v>
      </c>
      <c r="H309" s="19">
        <v>6</v>
      </c>
      <c r="I309" s="19">
        <v>6</v>
      </c>
    </row>
    <row r="310" spans="1:9" ht="38.25" x14ac:dyDescent="0.25">
      <c r="A310" s="103"/>
      <c r="B310" s="120"/>
      <c r="C310" s="11" t="s">
        <v>15</v>
      </c>
      <c r="D310" s="26" t="s">
        <v>16</v>
      </c>
      <c r="E310" s="20">
        <v>10920.9</v>
      </c>
      <c r="F310" s="20">
        <v>7706.45</v>
      </c>
      <c r="G310" s="20">
        <v>10724.8</v>
      </c>
      <c r="H310" s="20">
        <v>10734.4</v>
      </c>
      <c r="I310" s="20">
        <v>10734.4</v>
      </c>
    </row>
    <row r="311" spans="1:9" ht="25.5" x14ac:dyDescent="0.25">
      <c r="A311" s="121" t="s">
        <v>400</v>
      </c>
      <c r="B311" s="123" t="s">
        <v>322</v>
      </c>
      <c r="C311" s="27" t="s">
        <v>266</v>
      </c>
      <c r="D311" s="28" t="s">
        <v>380</v>
      </c>
      <c r="E311" s="19">
        <v>70</v>
      </c>
      <c r="F311" s="19">
        <v>47</v>
      </c>
      <c r="G311" s="19">
        <v>47</v>
      </c>
      <c r="H311" s="19">
        <v>47</v>
      </c>
      <c r="I311" s="19">
        <v>47</v>
      </c>
    </row>
    <row r="312" spans="1:9" ht="25.5" x14ac:dyDescent="0.25">
      <c r="A312" s="122"/>
      <c r="B312" s="124"/>
      <c r="C312" s="27" t="s">
        <v>266</v>
      </c>
      <c r="D312" s="28" t="s">
        <v>380</v>
      </c>
      <c r="E312" s="19">
        <v>330</v>
      </c>
      <c r="F312" s="19">
        <v>295</v>
      </c>
      <c r="G312" s="19">
        <v>295</v>
      </c>
      <c r="H312" s="19">
        <v>295</v>
      </c>
      <c r="I312" s="19">
        <v>295</v>
      </c>
    </row>
    <row r="313" spans="1:9" ht="38.25" x14ac:dyDescent="0.25">
      <c r="A313" s="122"/>
      <c r="B313" s="124"/>
      <c r="C313" s="27" t="s">
        <v>15</v>
      </c>
      <c r="D313" s="28" t="s">
        <v>16</v>
      </c>
      <c r="E313" s="20">
        <v>27784.2</v>
      </c>
      <c r="F313" s="20">
        <v>43028.7</v>
      </c>
      <c r="G313" s="20">
        <v>32727.99</v>
      </c>
      <c r="H313" s="20">
        <v>33081.5</v>
      </c>
      <c r="I313" s="20">
        <v>33081.5</v>
      </c>
    </row>
    <row r="314" spans="1:9" ht="25.5" x14ac:dyDescent="0.25">
      <c r="A314" s="121" t="s">
        <v>401</v>
      </c>
      <c r="B314" s="123" t="s">
        <v>386</v>
      </c>
      <c r="C314" s="27" t="s">
        <v>266</v>
      </c>
      <c r="D314" s="28" t="s">
        <v>380</v>
      </c>
      <c r="E314" s="19">
        <v>4</v>
      </c>
      <c r="F314" s="19">
        <v>4</v>
      </c>
      <c r="G314" s="19">
        <v>4</v>
      </c>
      <c r="H314" s="19">
        <v>4</v>
      </c>
      <c r="I314" s="19">
        <v>4</v>
      </c>
    </row>
    <row r="315" spans="1:9" ht="38.25" x14ac:dyDescent="0.25">
      <c r="A315" s="122"/>
      <c r="B315" s="124"/>
      <c r="C315" s="27" t="s">
        <v>15</v>
      </c>
      <c r="D315" s="28" t="s">
        <v>16</v>
      </c>
      <c r="E315" s="20">
        <v>4600.7</v>
      </c>
      <c r="F315" s="20">
        <v>3961.4</v>
      </c>
      <c r="G315" s="20">
        <v>3996.1</v>
      </c>
      <c r="H315" s="20">
        <v>3999.7</v>
      </c>
      <c r="I315" s="20">
        <v>3999.7</v>
      </c>
    </row>
    <row r="316" spans="1:9" ht="25.5" x14ac:dyDescent="0.25">
      <c r="A316" s="102" t="s">
        <v>402</v>
      </c>
      <c r="B316" s="123" t="s">
        <v>387</v>
      </c>
      <c r="C316" s="27" t="s">
        <v>266</v>
      </c>
      <c r="D316" s="28" t="s">
        <v>388</v>
      </c>
      <c r="E316" s="19">
        <v>9696</v>
      </c>
      <c r="F316" s="19">
        <v>9550</v>
      </c>
      <c r="G316" s="19">
        <v>9550</v>
      </c>
      <c r="H316" s="19">
        <v>9550</v>
      </c>
      <c r="I316" s="19">
        <v>9550</v>
      </c>
    </row>
    <row r="317" spans="1:9" ht="25.5" x14ac:dyDescent="0.25">
      <c r="A317" s="103"/>
      <c r="B317" s="124"/>
      <c r="C317" s="27" t="s">
        <v>266</v>
      </c>
      <c r="D317" s="28" t="s">
        <v>388</v>
      </c>
      <c r="E317" s="19">
        <v>9696</v>
      </c>
      <c r="F317" s="19">
        <v>9550</v>
      </c>
      <c r="G317" s="19">
        <v>9550</v>
      </c>
      <c r="H317" s="19">
        <v>9550</v>
      </c>
      <c r="I317" s="19">
        <v>9550</v>
      </c>
    </row>
    <row r="318" spans="1:9" ht="25.5" x14ac:dyDescent="0.25">
      <c r="A318" s="103"/>
      <c r="B318" s="124"/>
      <c r="C318" s="27" t="s">
        <v>266</v>
      </c>
      <c r="D318" s="28" t="s">
        <v>388</v>
      </c>
      <c r="E318" s="19">
        <v>236</v>
      </c>
      <c r="F318" s="19">
        <v>240</v>
      </c>
      <c r="G318" s="19">
        <v>240</v>
      </c>
      <c r="H318" s="19">
        <v>240</v>
      </c>
      <c r="I318" s="19">
        <v>240</v>
      </c>
    </row>
    <row r="319" spans="1:9" ht="38.25" x14ac:dyDescent="0.25">
      <c r="A319" s="103"/>
      <c r="B319" s="124"/>
      <c r="C319" s="27" t="s">
        <v>15</v>
      </c>
      <c r="D319" s="28" t="s">
        <v>16</v>
      </c>
      <c r="E319" s="20">
        <v>3204.2</v>
      </c>
      <c r="F319" s="20">
        <v>3017.5</v>
      </c>
      <c r="G319" s="20">
        <v>2879</v>
      </c>
      <c r="H319" s="20">
        <v>2881.6</v>
      </c>
      <c r="I319" s="20">
        <v>2881.6</v>
      </c>
    </row>
    <row r="320" spans="1:9" ht="25.5" x14ac:dyDescent="0.25">
      <c r="A320" s="102" t="s">
        <v>403</v>
      </c>
      <c r="B320" s="107" t="s">
        <v>389</v>
      </c>
      <c r="C320" s="11" t="s">
        <v>266</v>
      </c>
      <c r="D320" s="26" t="s">
        <v>380</v>
      </c>
      <c r="E320" s="19">
        <v>4</v>
      </c>
      <c r="F320" s="19">
        <v>4</v>
      </c>
      <c r="G320" s="19">
        <v>4</v>
      </c>
      <c r="H320" s="19">
        <v>4</v>
      </c>
      <c r="I320" s="19">
        <v>4</v>
      </c>
    </row>
    <row r="321" spans="1:9" ht="38.25" x14ac:dyDescent="0.25">
      <c r="A321" s="103"/>
      <c r="B321" s="120"/>
      <c r="C321" s="11" t="s">
        <v>15</v>
      </c>
      <c r="D321" s="26" t="s">
        <v>16</v>
      </c>
      <c r="E321" s="20">
        <v>1671.1</v>
      </c>
      <c r="F321" s="20">
        <v>733</v>
      </c>
      <c r="G321" s="20">
        <v>1359.4</v>
      </c>
      <c r="H321" s="20">
        <v>1360.6</v>
      </c>
      <c r="I321" s="20">
        <v>1360.6</v>
      </c>
    </row>
    <row r="322" spans="1:9" ht="25.5" x14ac:dyDescent="0.25">
      <c r="A322" s="102" t="s">
        <v>404</v>
      </c>
      <c r="B322" s="107" t="s">
        <v>390</v>
      </c>
      <c r="C322" s="11" t="s">
        <v>266</v>
      </c>
      <c r="D322" s="26" t="s">
        <v>380</v>
      </c>
      <c r="E322" s="19">
        <v>1000</v>
      </c>
      <c r="F322" s="19">
        <v>500</v>
      </c>
      <c r="G322" s="19">
        <v>500</v>
      </c>
      <c r="H322" s="19">
        <v>500</v>
      </c>
      <c r="I322" s="19">
        <v>500</v>
      </c>
    </row>
    <row r="323" spans="1:9" ht="38.25" x14ac:dyDescent="0.25">
      <c r="A323" s="103"/>
      <c r="B323" s="120"/>
      <c r="C323" s="11" t="s">
        <v>15</v>
      </c>
      <c r="D323" s="26" t="s">
        <v>16</v>
      </c>
      <c r="E323" s="20">
        <v>4904.5</v>
      </c>
      <c r="F323" s="20">
        <v>7962.6</v>
      </c>
      <c r="G323" s="20">
        <v>8227.2000000000007</v>
      </c>
      <c r="H323" s="20">
        <v>8234.6</v>
      </c>
      <c r="I323" s="20">
        <v>8234.6</v>
      </c>
    </row>
    <row r="324" spans="1:9" ht="25.5" x14ac:dyDescent="0.25">
      <c r="A324" s="102" t="s">
        <v>405</v>
      </c>
      <c r="B324" s="107" t="s">
        <v>391</v>
      </c>
      <c r="C324" s="11" t="s">
        <v>266</v>
      </c>
      <c r="D324" s="26" t="s">
        <v>388</v>
      </c>
      <c r="E324" s="19">
        <v>95</v>
      </c>
      <c r="F324" s="19">
        <v>95</v>
      </c>
      <c r="G324" s="19">
        <v>95</v>
      </c>
      <c r="H324" s="19">
        <v>95</v>
      </c>
      <c r="I324" s="19">
        <v>95</v>
      </c>
    </row>
    <row r="325" spans="1:9" ht="38.25" x14ac:dyDescent="0.25">
      <c r="A325" s="103"/>
      <c r="B325" s="120"/>
      <c r="C325" s="11" t="s">
        <v>15</v>
      </c>
      <c r="D325" s="26" t="s">
        <v>16</v>
      </c>
      <c r="E325" s="20">
        <v>1832.1</v>
      </c>
      <c r="F325" s="20">
        <v>2284.5</v>
      </c>
      <c r="G325" s="20">
        <v>1519.6</v>
      </c>
      <c r="H325" s="20">
        <v>1521</v>
      </c>
      <c r="I325" s="20">
        <v>1521</v>
      </c>
    </row>
    <row r="326" spans="1:9" ht="25.5" x14ac:dyDescent="0.25">
      <c r="A326" s="102" t="s">
        <v>406</v>
      </c>
      <c r="B326" s="107" t="s">
        <v>392</v>
      </c>
      <c r="C326" s="11" t="s">
        <v>266</v>
      </c>
      <c r="D326" s="26" t="s">
        <v>388</v>
      </c>
      <c r="E326" s="19" t="s">
        <v>259</v>
      </c>
      <c r="F326" s="19">
        <v>4</v>
      </c>
      <c r="G326" s="19">
        <v>4</v>
      </c>
      <c r="H326" s="19">
        <v>4</v>
      </c>
      <c r="I326" s="19">
        <v>4</v>
      </c>
    </row>
    <row r="327" spans="1:9" ht="38.25" x14ac:dyDescent="0.25">
      <c r="A327" s="103"/>
      <c r="B327" s="120"/>
      <c r="C327" s="11" t="s">
        <v>15</v>
      </c>
      <c r="D327" s="26" t="s">
        <v>16</v>
      </c>
      <c r="E327" s="20" t="s">
        <v>259</v>
      </c>
      <c r="F327" s="20">
        <v>3785.4</v>
      </c>
      <c r="G327" s="20">
        <v>4230.25</v>
      </c>
      <c r="H327" s="20">
        <v>4017.3</v>
      </c>
      <c r="I327" s="20">
        <v>4017.3</v>
      </c>
    </row>
    <row r="328" spans="1:9" ht="25.5" x14ac:dyDescent="0.25">
      <c r="A328" s="102" t="s">
        <v>407</v>
      </c>
      <c r="B328" s="107" t="s">
        <v>393</v>
      </c>
      <c r="C328" s="11" t="s">
        <v>266</v>
      </c>
      <c r="D328" s="26" t="s">
        <v>388</v>
      </c>
      <c r="E328" s="19" t="s">
        <v>259</v>
      </c>
      <c r="F328" s="19">
        <v>10</v>
      </c>
      <c r="G328" s="19">
        <v>10</v>
      </c>
      <c r="H328" s="19">
        <v>10</v>
      </c>
      <c r="I328" s="19">
        <v>10</v>
      </c>
    </row>
    <row r="329" spans="1:9" ht="38.25" x14ac:dyDescent="0.25">
      <c r="A329" s="103"/>
      <c r="B329" s="120"/>
      <c r="C329" s="11" t="s">
        <v>15</v>
      </c>
      <c r="D329" s="26" t="s">
        <v>16</v>
      </c>
      <c r="E329" s="20" t="s">
        <v>259</v>
      </c>
      <c r="F329" s="20">
        <v>715.9</v>
      </c>
      <c r="G329" s="20">
        <v>1001.27</v>
      </c>
      <c r="H329" s="20">
        <v>826.6</v>
      </c>
      <c r="I329" s="20">
        <v>826.6</v>
      </c>
    </row>
    <row r="330" spans="1:9" ht="55.5" customHeight="1" x14ac:dyDescent="0.25">
      <c r="A330" s="10"/>
      <c r="B330" s="10" t="s">
        <v>260</v>
      </c>
      <c r="C330" s="10"/>
      <c r="D330" s="12" t="s">
        <v>16</v>
      </c>
      <c r="E330" s="31">
        <v>64056.30000000001</v>
      </c>
      <c r="F330" s="31">
        <v>88224.150000000009</v>
      </c>
      <c r="G330" s="31">
        <v>75853.710000000006</v>
      </c>
      <c r="H330" s="31">
        <v>75853.7</v>
      </c>
      <c r="I330" s="31">
        <v>75853.7</v>
      </c>
    </row>
    <row r="331" spans="1:9" ht="25.5" x14ac:dyDescent="0.25">
      <c r="A331" s="48">
        <v>5</v>
      </c>
      <c r="B331" s="14" t="s">
        <v>408</v>
      </c>
      <c r="C331" s="15"/>
      <c r="D331" s="15"/>
      <c r="E331" s="15"/>
      <c r="F331" s="15"/>
      <c r="G331" s="15"/>
      <c r="H331" s="15"/>
      <c r="I331" s="15"/>
    </row>
    <row r="332" spans="1:9" ht="25.5" x14ac:dyDescent="0.25">
      <c r="A332" s="111" t="s">
        <v>499</v>
      </c>
      <c r="B332" s="112" t="s">
        <v>409</v>
      </c>
      <c r="C332" s="64" t="s">
        <v>410</v>
      </c>
      <c r="D332" s="32" t="s">
        <v>411</v>
      </c>
      <c r="E332" s="19">
        <v>1141</v>
      </c>
      <c r="F332" s="19">
        <v>1110</v>
      </c>
      <c r="G332" s="19">
        <v>1112</v>
      </c>
      <c r="H332" s="19">
        <v>1113</v>
      </c>
      <c r="I332" s="19">
        <v>1113</v>
      </c>
    </row>
    <row r="333" spans="1:9" ht="38.25" x14ac:dyDescent="0.25">
      <c r="A333" s="111"/>
      <c r="B333" s="112"/>
      <c r="C333" s="64" t="s">
        <v>15</v>
      </c>
      <c r="D333" s="32" t="s">
        <v>16</v>
      </c>
      <c r="E333" s="20" t="s">
        <v>154</v>
      </c>
      <c r="F333" s="20" t="s">
        <v>154</v>
      </c>
      <c r="G333" s="20" t="s">
        <v>154</v>
      </c>
      <c r="H333" s="20" t="s">
        <v>154</v>
      </c>
      <c r="I333" s="20" t="s">
        <v>154</v>
      </c>
    </row>
    <row r="334" spans="1:9" ht="25.5" x14ac:dyDescent="0.25">
      <c r="A334" s="116" t="s">
        <v>500</v>
      </c>
      <c r="B334" s="117" t="s">
        <v>412</v>
      </c>
      <c r="C334" s="64" t="s">
        <v>410</v>
      </c>
      <c r="D334" s="32" t="s">
        <v>411</v>
      </c>
      <c r="E334" s="19">
        <v>669</v>
      </c>
      <c r="F334" s="19">
        <v>766</v>
      </c>
      <c r="G334" s="19">
        <v>774</v>
      </c>
      <c r="H334" s="19">
        <v>774</v>
      </c>
      <c r="I334" s="19">
        <v>774</v>
      </c>
    </row>
    <row r="335" spans="1:9" ht="38.25" x14ac:dyDescent="0.25">
      <c r="A335" s="116"/>
      <c r="B335" s="117"/>
      <c r="C335" s="64" t="s">
        <v>15</v>
      </c>
      <c r="D335" s="32" t="s">
        <v>16</v>
      </c>
      <c r="E335" s="20" t="s">
        <v>154</v>
      </c>
      <c r="F335" s="20" t="s">
        <v>154</v>
      </c>
      <c r="G335" s="20" t="s">
        <v>154</v>
      </c>
      <c r="H335" s="20" t="s">
        <v>154</v>
      </c>
      <c r="I335" s="20" t="s">
        <v>154</v>
      </c>
    </row>
    <row r="336" spans="1:9" ht="25.5" x14ac:dyDescent="0.25">
      <c r="A336" s="116" t="s">
        <v>501</v>
      </c>
      <c r="B336" s="117" t="s">
        <v>413</v>
      </c>
      <c r="C336" s="64" t="s">
        <v>410</v>
      </c>
      <c r="D336" s="32" t="s">
        <v>411</v>
      </c>
      <c r="E336" s="19">
        <v>23</v>
      </c>
      <c r="F336" s="19">
        <v>25</v>
      </c>
      <c r="G336" s="19">
        <v>23</v>
      </c>
      <c r="H336" s="19">
        <v>23</v>
      </c>
      <c r="I336" s="19">
        <v>23</v>
      </c>
    </row>
    <row r="337" spans="1:9" ht="38.25" x14ac:dyDescent="0.25">
      <c r="A337" s="116"/>
      <c r="B337" s="117"/>
      <c r="C337" s="64" t="s">
        <v>15</v>
      </c>
      <c r="D337" s="32" t="s">
        <v>16</v>
      </c>
      <c r="E337" s="20" t="s">
        <v>154</v>
      </c>
      <c r="F337" s="20" t="s">
        <v>154</v>
      </c>
      <c r="G337" s="20" t="s">
        <v>154</v>
      </c>
      <c r="H337" s="20" t="s">
        <v>154</v>
      </c>
      <c r="I337" s="20" t="s">
        <v>154</v>
      </c>
    </row>
    <row r="338" spans="1:9" ht="25.5" x14ac:dyDescent="0.25">
      <c r="A338" s="116" t="s">
        <v>502</v>
      </c>
      <c r="B338" s="117" t="s">
        <v>414</v>
      </c>
      <c r="C338" s="64" t="s">
        <v>410</v>
      </c>
      <c r="D338" s="32" t="s">
        <v>411</v>
      </c>
      <c r="E338" s="19">
        <v>55</v>
      </c>
      <c r="F338" s="19">
        <v>55</v>
      </c>
      <c r="G338" s="19">
        <v>47</v>
      </c>
      <c r="H338" s="19">
        <v>47</v>
      </c>
      <c r="I338" s="19">
        <v>47</v>
      </c>
    </row>
    <row r="339" spans="1:9" ht="38.25" x14ac:dyDescent="0.25">
      <c r="A339" s="116"/>
      <c r="B339" s="117"/>
      <c r="C339" s="64" t="s">
        <v>15</v>
      </c>
      <c r="D339" s="32" t="s">
        <v>16</v>
      </c>
      <c r="E339" s="20" t="s">
        <v>154</v>
      </c>
      <c r="F339" s="20" t="s">
        <v>154</v>
      </c>
      <c r="G339" s="20" t="s">
        <v>154</v>
      </c>
      <c r="H339" s="20" t="s">
        <v>154</v>
      </c>
      <c r="I339" s="20" t="s">
        <v>154</v>
      </c>
    </row>
    <row r="340" spans="1:9" ht="25.5" x14ac:dyDescent="0.25">
      <c r="A340" s="116" t="s">
        <v>503</v>
      </c>
      <c r="B340" s="117" t="s">
        <v>415</v>
      </c>
      <c r="C340" s="64" t="s">
        <v>410</v>
      </c>
      <c r="D340" s="32" t="s">
        <v>411</v>
      </c>
      <c r="E340" s="19">
        <v>100</v>
      </c>
      <c r="F340" s="19">
        <v>85</v>
      </c>
      <c r="G340" s="19">
        <v>84</v>
      </c>
      <c r="H340" s="19">
        <v>84</v>
      </c>
      <c r="I340" s="19">
        <v>84</v>
      </c>
    </row>
    <row r="341" spans="1:9" ht="38.25" x14ac:dyDescent="0.25">
      <c r="A341" s="116"/>
      <c r="B341" s="117"/>
      <c r="C341" s="64" t="s">
        <v>15</v>
      </c>
      <c r="D341" s="32" t="s">
        <v>16</v>
      </c>
      <c r="E341" s="20" t="s">
        <v>154</v>
      </c>
      <c r="F341" s="20" t="s">
        <v>154</v>
      </c>
      <c r="G341" s="20" t="s">
        <v>154</v>
      </c>
      <c r="H341" s="20" t="s">
        <v>154</v>
      </c>
      <c r="I341" s="20" t="s">
        <v>154</v>
      </c>
    </row>
    <row r="342" spans="1:9" ht="25.5" x14ac:dyDescent="0.25">
      <c r="A342" s="111" t="s">
        <v>504</v>
      </c>
      <c r="B342" s="112" t="s">
        <v>416</v>
      </c>
      <c r="C342" s="63" t="s">
        <v>410</v>
      </c>
      <c r="D342" s="67" t="s">
        <v>411</v>
      </c>
      <c r="E342" s="19">
        <v>121</v>
      </c>
      <c r="F342" s="19">
        <v>100</v>
      </c>
      <c r="G342" s="19">
        <v>99</v>
      </c>
      <c r="H342" s="19">
        <v>99</v>
      </c>
      <c r="I342" s="19">
        <v>99</v>
      </c>
    </row>
    <row r="343" spans="1:9" ht="38.25" x14ac:dyDescent="0.25">
      <c r="A343" s="111"/>
      <c r="B343" s="112"/>
      <c r="C343" s="64" t="s">
        <v>15</v>
      </c>
      <c r="D343" s="32" t="s">
        <v>16</v>
      </c>
      <c r="E343" s="20" t="s">
        <v>154</v>
      </c>
      <c r="F343" s="20" t="s">
        <v>154</v>
      </c>
      <c r="G343" s="20" t="s">
        <v>154</v>
      </c>
      <c r="H343" s="20" t="s">
        <v>154</v>
      </c>
      <c r="I343" s="20" t="s">
        <v>154</v>
      </c>
    </row>
    <row r="344" spans="1:9" ht="25.5" x14ac:dyDescent="0.25">
      <c r="A344" s="111" t="s">
        <v>505</v>
      </c>
      <c r="B344" s="112" t="s">
        <v>417</v>
      </c>
      <c r="C344" s="63" t="s">
        <v>410</v>
      </c>
      <c r="D344" s="67" t="s">
        <v>411</v>
      </c>
      <c r="E344" s="19">
        <v>121</v>
      </c>
      <c r="F344" s="19">
        <v>98</v>
      </c>
      <c r="G344" s="19">
        <v>97</v>
      </c>
      <c r="H344" s="19">
        <v>97</v>
      </c>
      <c r="I344" s="19">
        <v>97</v>
      </c>
    </row>
    <row r="345" spans="1:9" ht="38.25" x14ac:dyDescent="0.25">
      <c r="A345" s="111"/>
      <c r="B345" s="112"/>
      <c r="C345" s="63" t="s">
        <v>15</v>
      </c>
      <c r="D345" s="67" t="s">
        <v>16</v>
      </c>
      <c r="E345" s="20" t="s">
        <v>154</v>
      </c>
      <c r="F345" s="20" t="s">
        <v>154</v>
      </c>
      <c r="G345" s="20" t="s">
        <v>154</v>
      </c>
      <c r="H345" s="20" t="s">
        <v>154</v>
      </c>
      <c r="I345" s="20" t="s">
        <v>154</v>
      </c>
    </row>
    <row r="346" spans="1:9" ht="25.5" x14ac:dyDescent="0.25">
      <c r="A346" s="111" t="s">
        <v>506</v>
      </c>
      <c r="B346" s="112" t="s">
        <v>418</v>
      </c>
      <c r="C346" s="63" t="s">
        <v>410</v>
      </c>
      <c r="D346" s="67" t="s">
        <v>411</v>
      </c>
      <c r="E346" s="19">
        <v>130</v>
      </c>
      <c r="F346" s="19">
        <v>103</v>
      </c>
      <c r="G346" s="19">
        <v>102</v>
      </c>
      <c r="H346" s="19">
        <v>102</v>
      </c>
      <c r="I346" s="19">
        <v>102</v>
      </c>
    </row>
    <row r="347" spans="1:9" ht="38.25" x14ac:dyDescent="0.25">
      <c r="A347" s="111"/>
      <c r="B347" s="112"/>
      <c r="C347" s="63" t="s">
        <v>15</v>
      </c>
      <c r="D347" s="67" t="s">
        <v>16</v>
      </c>
      <c r="E347" s="20" t="s">
        <v>154</v>
      </c>
      <c r="F347" s="20" t="s">
        <v>154</v>
      </c>
      <c r="G347" s="20" t="s">
        <v>154</v>
      </c>
      <c r="H347" s="20" t="s">
        <v>154</v>
      </c>
      <c r="I347" s="20" t="s">
        <v>154</v>
      </c>
    </row>
    <row r="348" spans="1:9" ht="25.5" x14ac:dyDescent="0.25">
      <c r="A348" s="111" t="s">
        <v>507</v>
      </c>
      <c r="B348" s="112" t="s">
        <v>419</v>
      </c>
      <c r="C348" s="63" t="s">
        <v>410</v>
      </c>
      <c r="D348" s="67" t="s">
        <v>411</v>
      </c>
      <c r="E348" s="19">
        <v>131</v>
      </c>
      <c r="F348" s="19">
        <v>103</v>
      </c>
      <c r="G348" s="19">
        <v>102</v>
      </c>
      <c r="H348" s="19">
        <v>102</v>
      </c>
      <c r="I348" s="19">
        <v>102</v>
      </c>
    </row>
    <row r="349" spans="1:9" ht="38.25" x14ac:dyDescent="0.25">
      <c r="A349" s="111"/>
      <c r="B349" s="112"/>
      <c r="C349" s="63" t="s">
        <v>15</v>
      </c>
      <c r="D349" s="67" t="s">
        <v>16</v>
      </c>
      <c r="E349" s="20" t="s">
        <v>154</v>
      </c>
      <c r="F349" s="20" t="s">
        <v>154</v>
      </c>
      <c r="G349" s="20" t="s">
        <v>154</v>
      </c>
      <c r="H349" s="20" t="s">
        <v>154</v>
      </c>
      <c r="I349" s="20" t="s">
        <v>154</v>
      </c>
    </row>
    <row r="350" spans="1:9" ht="25.5" x14ac:dyDescent="0.25">
      <c r="A350" s="111" t="s">
        <v>508</v>
      </c>
      <c r="B350" s="112" t="s">
        <v>420</v>
      </c>
      <c r="C350" s="63" t="s">
        <v>410</v>
      </c>
      <c r="D350" s="67" t="s">
        <v>411</v>
      </c>
      <c r="E350" s="19">
        <v>125</v>
      </c>
      <c r="F350" s="19">
        <v>103</v>
      </c>
      <c r="G350" s="19">
        <v>102</v>
      </c>
      <c r="H350" s="19">
        <v>102</v>
      </c>
      <c r="I350" s="19">
        <v>102</v>
      </c>
    </row>
    <row r="351" spans="1:9" ht="38.25" x14ac:dyDescent="0.25">
      <c r="A351" s="111"/>
      <c r="B351" s="112"/>
      <c r="C351" s="63" t="s">
        <v>15</v>
      </c>
      <c r="D351" s="67" t="s">
        <v>16</v>
      </c>
      <c r="E351" s="20" t="s">
        <v>154</v>
      </c>
      <c r="F351" s="20" t="s">
        <v>154</v>
      </c>
      <c r="G351" s="20" t="s">
        <v>154</v>
      </c>
      <c r="H351" s="20" t="s">
        <v>154</v>
      </c>
      <c r="I351" s="20" t="s">
        <v>154</v>
      </c>
    </row>
    <row r="352" spans="1:9" ht="25.5" x14ac:dyDescent="0.25">
      <c r="A352" s="111" t="s">
        <v>509</v>
      </c>
      <c r="B352" s="112" t="s">
        <v>421</v>
      </c>
      <c r="C352" s="63" t="s">
        <v>410</v>
      </c>
      <c r="D352" s="67" t="s">
        <v>411</v>
      </c>
      <c r="E352" s="19">
        <v>132</v>
      </c>
      <c r="F352" s="19">
        <v>103</v>
      </c>
      <c r="G352" s="19">
        <v>102</v>
      </c>
      <c r="H352" s="19">
        <v>102</v>
      </c>
      <c r="I352" s="19">
        <v>102</v>
      </c>
    </row>
    <row r="353" spans="1:9" ht="38.25" x14ac:dyDescent="0.25">
      <c r="A353" s="111"/>
      <c r="B353" s="112"/>
      <c r="C353" s="63" t="s">
        <v>15</v>
      </c>
      <c r="D353" s="67" t="s">
        <v>16</v>
      </c>
      <c r="E353" s="20" t="s">
        <v>154</v>
      </c>
      <c r="F353" s="20" t="s">
        <v>154</v>
      </c>
      <c r="G353" s="20" t="s">
        <v>154</v>
      </c>
      <c r="H353" s="20" t="s">
        <v>154</v>
      </c>
      <c r="I353" s="20" t="s">
        <v>154</v>
      </c>
    </row>
    <row r="354" spans="1:9" ht="25.5" x14ac:dyDescent="0.25">
      <c r="A354" s="116" t="s">
        <v>510</v>
      </c>
      <c r="B354" s="117" t="s">
        <v>422</v>
      </c>
      <c r="C354" s="64" t="s">
        <v>410</v>
      </c>
      <c r="D354" s="32" t="s">
        <v>411</v>
      </c>
      <c r="E354" s="19">
        <v>0</v>
      </c>
      <c r="F354" s="19">
        <v>44</v>
      </c>
      <c r="G354" s="19">
        <v>44</v>
      </c>
      <c r="H354" s="19">
        <v>44</v>
      </c>
      <c r="I354" s="19">
        <v>44</v>
      </c>
    </row>
    <row r="355" spans="1:9" ht="38.25" x14ac:dyDescent="0.25">
      <c r="A355" s="116"/>
      <c r="B355" s="117"/>
      <c r="C355" s="64" t="s">
        <v>15</v>
      </c>
      <c r="D355" s="32" t="s">
        <v>16</v>
      </c>
      <c r="E355" s="19" t="s">
        <v>154</v>
      </c>
      <c r="F355" s="19" t="s">
        <v>154</v>
      </c>
      <c r="G355" s="19" t="s">
        <v>154</v>
      </c>
      <c r="H355" s="19" t="s">
        <v>154</v>
      </c>
      <c r="I355" s="19" t="s">
        <v>154</v>
      </c>
    </row>
    <row r="356" spans="1:9" ht="25.5" x14ac:dyDescent="0.25">
      <c r="A356" s="113" t="s">
        <v>511</v>
      </c>
      <c r="B356" s="118" t="s">
        <v>423</v>
      </c>
      <c r="C356" s="63" t="s">
        <v>410</v>
      </c>
      <c r="D356" s="67" t="s">
        <v>411</v>
      </c>
      <c r="E356" s="19">
        <v>48</v>
      </c>
      <c r="F356" s="19">
        <v>35</v>
      </c>
      <c r="G356" s="19">
        <v>35</v>
      </c>
      <c r="H356" s="19">
        <v>35</v>
      </c>
      <c r="I356" s="19">
        <v>35</v>
      </c>
    </row>
    <row r="357" spans="1:9" ht="38.25" x14ac:dyDescent="0.25">
      <c r="A357" s="114"/>
      <c r="B357" s="119"/>
      <c r="C357" s="63" t="s">
        <v>15</v>
      </c>
      <c r="D357" s="67" t="s">
        <v>16</v>
      </c>
      <c r="E357" s="19" t="s">
        <v>154</v>
      </c>
      <c r="F357" s="19" t="s">
        <v>154</v>
      </c>
      <c r="G357" s="19" t="s">
        <v>154</v>
      </c>
      <c r="H357" s="19" t="s">
        <v>154</v>
      </c>
      <c r="I357" s="19" t="s">
        <v>154</v>
      </c>
    </row>
    <row r="358" spans="1:9" ht="25.5" x14ac:dyDescent="0.25">
      <c r="A358" s="116" t="s">
        <v>512</v>
      </c>
      <c r="B358" s="117" t="s">
        <v>424</v>
      </c>
      <c r="C358" s="64" t="s">
        <v>410</v>
      </c>
      <c r="D358" s="32" t="s">
        <v>411</v>
      </c>
      <c r="E358" s="19">
        <v>10</v>
      </c>
      <c r="F358" s="19">
        <v>9</v>
      </c>
      <c r="G358" s="19">
        <v>9</v>
      </c>
      <c r="H358" s="19">
        <v>9</v>
      </c>
      <c r="I358" s="19">
        <v>9</v>
      </c>
    </row>
    <row r="359" spans="1:9" ht="38.25" x14ac:dyDescent="0.25">
      <c r="A359" s="116"/>
      <c r="B359" s="117"/>
      <c r="C359" s="64" t="s">
        <v>15</v>
      </c>
      <c r="D359" s="32" t="s">
        <v>16</v>
      </c>
      <c r="E359" s="19" t="s">
        <v>154</v>
      </c>
      <c r="F359" s="19" t="s">
        <v>154</v>
      </c>
      <c r="G359" s="19" t="s">
        <v>154</v>
      </c>
      <c r="H359" s="19" t="s">
        <v>154</v>
      </c>
      <c r="I359" s="19" t="s">
        <v>154</v>
      </c>
    </row>
    <row r="360" spans="1:9" ht="25.5" x14ac:dyDescent="0.25">
      <c r="A360" s="116" t="s">
        <v>45</v>
      </c>
      <c r="B360" s="117" t="s">
        <v>425</v>
      </c>
      <c r="C360" s="64" t="s">
        <v>410</v>
      </c>
      <c r="D360" s="32" t="s">
        <v>411</v>
      </c>
      <c r="E360" s="19">
        <v>10</v>
      </c>
      <c r="F360" s="19">
        <v>9</v>
      </c>
      <c r="G360" s="19">
        <v>9</v>
      </c>
      <c r="H360" s="19">
        <v>9</v>
      </c>
      <c r="I360" s="19">
        <v>9</v>
      </c>
    </row>
    <row r="361" spans="1:9" ht="38.25" x14ac:dyDescent="0.25">
      <c r="A361" s="116"/>
      <c r="B361" s="117"/>
      <c r="C361" s="64" t="s">
        <v>15</v>
      </c>
      <c r="D361" s="32" t="s">
        <v>16</v>
      </c>
      <c r="E361" s="19" t="s">
        <v>154</v>
      </c>
      <c r="F361" s="19" t="s">
        <v>154</v>
      </c>
      <c r="G361" s="19" t="s">
        <v>154</v>
      </c>
      <c r="H361" s="19" t="s">
        <v>154</v>
      </c>
      <c r="I361" s="19" t="s">
        <v>154</v>
      </c>
    </row>
    <row r="362" spans="1:9" ht="25.5" x14ac:dyDescent="0.25">
      <c r="A362" s="116" t="s">
        <v>513</v>
      </c>
      <c r="B362" s="117" t="s">
        <v>426</v>
      </c>
      <c r="C362" s="64" t="s">
        <v>410</v>
      </c>
      <c r="D362" s="32" t="s">
        <v>411</v>
      </c>
      <c r="E362" s="19">
        <v>8</v>
      </c>
      <c r="F362" s="19">
        <v>8</v>
      </c>
      <c r="G362" s="19">
        <v>8</v>
      </c>
      <c r="H362" s="19">
        <v>8</v>
      </c>
      <c r="I362" s="19">
        <v>8</v>
      </c>
    </row>
    <row r="363" spans="1:9" ht="38.25" x14ac:dyDescent="0.25">
      <c r="A363" s="116"/>
      <c r="B363" s="117"/>
      <c r="C363" s="64" t="s">
        <v>15</v>
      </c>
      <c r="D363" s="32" t="s">
        <v>16</v>
      </c>
      <c r="E363" s="19" t="s">
        <v>154</v>
      </c>
      <c r="F363" s="19" t="s">
        <v>154</v>
      </c>
      <c r="G363" s="19" t="s">
        <v>154</v>
      </c>
      <c r="H363" s="19" t="s">
        <v>154</v>
      </c>
      <c r="I363" s="19" t="s">
        <v>154</v>
      </c>
    </row>
    <row r="364" spans="1:9" ht="25.5" x14ac:dyDescent="0.25">
      <c r="A364" s="116" t="s">
        <v>514</v>
      </c>
      <c r="B364" s="117" t="s">
        <v>427</v>
      </c>
      <c r="C364" s="64" t="s">
        <v>410</v>
      </c>
      <c r="D364" s="32" t="s">
        <v>411</v>
      </c>
      <c r="E364" s="19">
        <v>9</v>
      </c>
      <c r="F364" s="19">
        <v>9</v>
      </c>
      <c r="G364" s="19">
        <v>8</v>
      </c>
      <c r="H364" s="19">
        <v>8</v>
      </c>
      <c r="I364" s="19">
        <v>8</v>
      </c>
    </row>
    <row r="365" spans="1:9" ht="38.25" x14ac:dyDescent="0.25">
      <c r="A365" s="116"/>
      <c r="B365" s="117"/>
      <c r="C365" s="64" t="s">
        <v>15</v>
      </c>
      <c r="D365" s="32" t="s">
        <v>16</v>
      </c>
      <c r="E365" s="19" t="s">
        <v>154</v>
      </c>
      <c r="F365" s="19" t="s">
        <v>154</v>
      </c>
      <c r="G365" s="19" t="s">
        <v>154</v>
      </c>
      <c r="H365" s="19" t="s">
        <v>154</v>
      </c>
      <c r="I365" s="19" t="s">
        <v>154</v>
      </c>
    </row>
    <row r="366" spans="1:9" ht="25.5" x14ac:dyDescent="0.25">
      <c r="A366" s="116" t="s">
        <v>515</v>
      </c>
      <c r="B366" s="117" t="s">
        <v>428</v>
      </c>
      <c r="C366" s="64" t="s">
        <v>410</v>
      </c>
      <c r="D366" s="32" t="s">
        <v>411</v>
      </c>
      <c r="E366" s="19">
        <v>10</v>
      </c>
      <c r="F366" s="19">
        <v>5</v>
      </c>
      <c r="G366" s="19">
        <v>9</v>
      </c>
      <c r="H366" s="19">
        <v>9</v>
      </c>
      <c r="I366" s="19">
        <v>9</v>
      </c>
    </row>
    <row r="367" spans="1:9" ht="38.25" x14ac:dyDescent="0.25">
      <c r="A367" s="116"/>
      <c r="B367" s="117"/>
      <c r="C367" s="64" t="s">
        <v>15</v>
      </c>
      <c r="D367" s="32" t="s">
        <v>16</v>
      </c>
      <c r="E367" s="19" t="s">
        <v>154</v>
      </c>
      <c r="F367" s="19" t="s">
        <v>154</v>
      </c>
      <c r="G367" s="19" t="s">
        <v>154</v>
      </c>
      <c r="H367" s="19" t="s">
        <v>154</v>
      </c>
      <c r="I367" s="19" t="s">
        <v>154</v>
      </c>
    </row>
    <row r="368" spans="1:9" ht="25.5" x14ac:dyDescent="0.25">
      <c r="A368" s="116" t="s">
        <v>516</v>
      </c>
      <c r="B368" s="117" t="s">
        <v>429</v>
      </c>
      <c r="C368" s="64" t="s">
        <v>410</v>
      </c>
      <c r="D368" s="32" t="s">
        <v>411</v>
      </c>
      <c r="E368" s="19">
        <v>153</v>
      </c>
      <c r="F368" s="19">
        <v>153</v>
      </c>
      <c r="G368" s="19">
        <v>160</v>
      </c>
      <c r="H368" s="19">
        <v>160</v>
      </c>
      <c r="I368" s="19">
        <v>160</v>
      </c>
    </row>
    <row r="369" spans="1:9" ht="38.25" x14ac:dyDescent="0.25">
      <c r="A369" s="116"/>
      <c r="B369" s="117"/>
      <c r="C369" s="64" t="s">
        <v>15</v>
      </c>
      <c r="D369" s="32" t="s">
        <v>16</v>
      </c>
      <c r="E369" s="19" t="s">
        <v>154</v>
      </c>
      <c r="F369" s="19" t="s">
        <v>154</v>
      </c>
      <c r="G369" s="19" t="s">
        <v>154</v>
      </c>
      <c r="H369" s="19" t="s">
        <v>154</v>
      </c>
      <c r="I369" s="19" t="s">
        <v>154</v>
      </c>
    </row>
    <row r="370" spans="1:9" ht="25.5" x14ac:dyDescent="0.25">
      <c r="A370" s="116" t="s">
        <v>517</v>
      </c>
      <c r="B370" s="112" t="s">
        <v>430</v>
      </c>
      <c r="C370" s="63" t="s">
        <v>410</v>
      </c>
      <c r="D370" s="67" t="s">
        <v>411</v>
      </c>
      <c r="E370" s="19">
        <v>163</v>
      </c>
      <c r="F370" s="19">
        <v>168</v>
      </c>
      <c r="G370" s="19">
        <v>172</v>
      </c>
      <c r="H370" s="19">
        <v>172</v>
      </c>
      <c r="I370" s="19">
        <v>172</v>
      </c>
    </row>
    <row r="371" spans="1:9" ht="38.25" x14ac:dyDescent="0.25">
      <c r="A371" s="116"/>
      <c r="B371" s="112"/>
      <c r="C371" s="63" t="s">
        <v>15</v>
      </c>
      <c r="D371" s="67" t="s">
        <v>16</v>
      </c>
      <c r="E371" s="19" t="s">
        <v>154</v>
      </c>
      <c r="F371" s="19" t="s">
        <v>154</v>
      </c>
      <c r="G371" s="19" t="s">
        <v>154</v>
      </c>
      <c r="H371" s="19" t="s">
        <v>154</v>
      </c>
      <c r="I371" s="19" t="s">
        <v>154</v>
      </c>
    </row>
    <row r="372" spans="1:9" ht="25.5" x14ac:dyDescent="0.25">
      <c r="A372" s="116" t="s">
        <v>518</v>
      </c>
      <c r="B372" s="117" t="s">
        <v>431</v>
      </c>
      <c r="C372" s="64" t="s">
        <v>410</v>
      </c>
      <c r="D372" s="32" t="s">
        <v>411</v>
      </c>
      <c r="E372" s="19">
        <v>172</v>
      </c>
      <c r="F372" s="19">
        <v>156</v>
      </c>
      <c r="G372" s="19">
        <v>160</v>
      </c>
      <c r="H372" s="19">
        <v>160</v>
      </c>
      <c r="I372" s="19">
        <v>160</v>
      </c>
    </row>
    <row r="373" spans="1:9" ht="38.25" x14ac:dyDescent="0.25">
      <c r="A373" s="116"/>
      <c r="B373" s="117"/>
      <c r="C373" s="64" t="s">
        <v>15</v>
      </c>
      <c r="D373" s="32" t="s">
        <v>16</v>
      </c>
      <c r="E373" s="19" t="s">
        <v>154</v>
      </c>
      <c r="F373" s="19" t="s">
        <v>154</v>
      </c>
      <c r="G373" s="19" t="s">
        <v>154</v>
      </c>
      <c r="H373" s="19" t="s">
        <v>154</v>
      </c>
      <c r="I373" s="19" t="s">
        <v>154</v>
      </c>
    </row>
    <row r="374" spans="1:9" ht="25.5" x14ac:dyDescent="0.25">
      <c r="A374" s="116" t="s">
        <v>519</v>
      </c>
      <c r="B374" s="117" t="s">
        <v>432</v>
      </c>
      <c r="C374" s="64" t="s">
        <v>410</v>
      </c>
      <c r="D374" s="32" t="s">
        <v>411</v>
      </c>
      <c r="E374" s="19">
        <v>157</v>
      </c>
      <c r="F374" s="19">
        <v>155</v>
      </c>
      <c r="G374" s="19">
        <v>160</v>
      </c>
      <c r="H374" s="19">
        <v>160</v>
      </c>
      <c r="I374" s="19">
        <v>160</v>
      </c>
    </row>
    <row r="375" spans="1:9" ht="38.25" x14ac:dyDescent="0.25">
      <c r="A375" s="116"/>
      <c r="B375" s="117"/>
      <c r="C375" s="64" t="s">
        <v>15</v>
      </c>
      <c r="D375" s="32" t="s">
        <v>16</v>
      </c>
      <c r="E375" s="19" t="s">
        <v>154</v>
      </c>
      <c r="F375" s="19" t="s">
        <v>154</v>
      </c>
      <c r="G375" s="19" t="s">
        <v>154</v>
      </c>
      <c r="H375" s="19" t="s">
        <v>154</v>
      </c>
      <c r="I375" s="19" t="s">
        <v>154</v>
      </c>
    </row>
    <row r="376" spans="1:9" ht="25.5" x14ac:dyDescent="0.25">
      <c r="A376" s="116" t="s">
        <v>520</v>
      </c>
      <c r="B376" s="117" t="s">
        <v>433</v>
      </c>
      <c r="C376" s="64" t="s">
        <v>410</v>
      </c>
      <c r="D376" s="32" t="s">
        <v>411</v>
      </c>
      <c r="E376" s="19">
        <v>154</v>
      </c>
      <c r="F376" s="19">
        <v>155</v>
      </c>
      <c r="G376" s="19">
        <v>160</v>
      </c>
      <c r="H376" s="19">
        <v>160</v>
      </c>
      <c r="I376" s="19">
        <v>160</v>
      </c>
    </row>
    <row r="377" spans="1:9" ht="38.25" x14ac:dyDescent="0.25">
      <c r="A377" s="116"/>
      <c r="B377" s="117"/>
      <c r="C377" s="64" t="s">
        <v>15</v>
      </c>
      <c r="D377" s="32" t="s">
        <v>16</v>
      </c>
      <c r="E377" s="19" t="s">
        <v>154</v>
      </c>
      <c r="F377" s="19" t="s">
        <v>154</v>
      </c>
      <c r="G377" s="19" t="s">
        <v>154</v>
      </c>
      <c r="H377" s="19" t="s">
        <v>154</v>
      </c>
      <c r="I377" s="19" t="s">
        <v>154</v>
      </c>
    </row>
    <row r="378" spans="1:9" ht="25.5" x14ac:dyDescent="0.25">
      <c r="A378" s="111" t="s">
        <v>521</v>
      </c>
      <c r="B378" s="112" t="s">
        <v>434</v>
      </c>
      <c r="C378" s="63" t="s">
        <v>410</v>
      </c>
      <c r="D378" s="67" t="s">
        <v>411</v>
      </c>
      <c r="E378" s="19">
        <v>154</v>
      </c>
      <c r="F378" s="19">
        <v>155</v>
      </c>
      <c r="G378" s="19">
        <v>160</v>
      </c>
      <c r="H378" s="19">
        <v>160</v>
      </c>
      <c r="I378" s="19">
        <v>160</v>
      </c>
    </row>
    <row r="379" spans="1:9" ht="38.25" x14ac:dyDescent="0.25">
      <c r="A379" s="111"/>
      <c r="B379" s="112"/>
      <c r="C379" s="63" t="s">
        <v>15</v>
      </c>
      <c r="D379" s="67" t="s">
        <v>16</v>
      </c>
      <c r="E379" s="19" t="s">
        <v>154</v>
      </c>
      <c r="F379" s="19" t="s">
        <v>154</v>
      </c>
      <c r="G379" s="19" t="s">
        <v>154</v>
      </c>
      <c r="H379" s="19" t="s">
        <v>154</v>
      </c>
      <c r="I379" s="19" t="s">
        <v>154</v>
      </c>
    </row>
    <row r="380" spans="1:9" ht="25.5" x14ac:dyDescent="0.25">
      <c r="A380" s="111" t="s">
        <v>522</v>
      </c>
      <c r="B380" s="112" t="s">
        <v>435</v>
      </c>
      <c r="C380" s="63" t="s">
        <v>410</v>
      </c>
      <c r="D380" s="67" t="s">
        <v>411</v>
      </c>
      <c r="E380" s="19">
        <v>110</v>
      </c>
      <c r="F380" s="19">
        <v>114</v>
      </c>
      <c r="G380" s="19">
        <v>117</v>
      </c>
      <c r="H380" s="19">
        <v>117</v>
      </c>
      <c r="I380" s="19">
        <v>117</v>
      </c>
    </row>
    <row r="381" spans="1:9" ht="38.25" x14ac:dyDescent="0.25">
      <c r="A381" s="111"/>
      <c r="B381" s="112"/>
      <c r="C381" s="63" t="s">
        <v>15</v>
      </c>
      <c r="D381" s="67" t="s">
        <v>16</v>
      </c>
      <c r="E381" s="19" t="s">
        <v>154</v>
      </c>
      <c r="F381" s="19" t="s">
        <v>154</v>
      </c>
      <c r="G381" s="19" t="s">
        <v>154</v>
      </c>
      <c r="H381" s="19" t="s">
        <v>154</v>
      </c>
      <c r="I381" s="19" t="s">
        <v>154</v>
      </c>
    </row>
    <row r="382" spans="1:9" ht="25.5" x14ac:dyDescent="0.25">
      <c r="A382" s="111" t="s">
        <v>523</v>
      </c>
      <c r="B382" s="112" t="s">
        <v>436</v>
      </c>
      <c r="C382" s="63" t="s">
        <v>410</v>
      </c>
      <c r="D382" s="67" t="s">
        <v>411</v>
      </c>
      <c r="E382" s="19">
        <v>3405</v>
      </c>
      <c r="F382" s="19">
        <v>3403</v>
      </c>
      <c r="G382" s="19">
        <v>3343</v>
      </c>
      <c r="H382" s="19">
        <v>3343</v>
      </c>
      <c r="I382" s="19">
        <v>3343</v>
      </c>
    </row>
    <row r="383" spans="1:9" ht="38.25" x14ac:dyDescent="0.25">
      <c r="A383" s="111"/>
      <c r="B383" s="112"/>
      <c r="C383" s="63" t="s">
        <v>15</v>
      </c>
      <c r="D383" s="67" t="s">
        <v>16</v>
      </c>
      <c r="E383" s="19" t="s">
        <v>154</v>
      </c>
      <c r="F383" s="19" t="s">
        <v>154</v>
      </c>
      <c r="G383" s="19" t="s">
        <v>154</v>
      </c>
      <c r="H383" s="19" t="s">
        <v>154</v>
      </c>
      <c r="I383" s="19" t="s">
        <v>154</v>
      </c>
    </row>
    <row r="384" spans="1:9" ht="25.5" x14ac:dyDescent="0.25">
      <c r="A384" s="111" t="s">
        <v>524</v>
      </c>
      <c r="B384" s="112" t="s">
        <v>437</v>
      </c>
      <c r="C384" s="63" t="s">
        <v>410</v>
      </c>
      <c r="D384" s="67" t="s">
        <v>411</v>
      </c>
      <c r="E384" s="19">
        <v>73</v>
      </c>
      <c r="F384" s="19">
        <v>56</v>
      </c>
      <c r="G384" s="19">
        <v>53</v>
      </c>
      <c r="H384" s="19">
        <v>53</v>
      </c>
      <c r="I384" s="19">
        <v>53</v>
      </c>
    </row>
    <row r="385" spans="1:9" ht="38.25" x14ac:dyDescent="0.25">
      <c r="A385" s="111"/>
      <c r="B385" s="112"/>
      <c r="C385" s="63" t="s">
        <v>15</v>
      </c>
      <c r="D385" s="67" t="s">
        <v>16</v>
      </c>
      <c r="E385" s="19" t="s">
        <v>154</v>
      </c>
      <c r="F385" s="19" t="s">
        <v>154</v>
      </c>
      <c r="G385" s="19" t="s">
        <v>154</v>
      </c>
      <c r="H385" s="19" t="s">
        <v>154</v>
      </c>
      <c r="I385" s="19" t="s">
        <v>154</v>
      </c>
    </row>
    <row r="386" spans="1:9" ht="25.5" x14ac:dyDescent="0.25">
      <c r="A386" s="115" t="s">
        <v>525</v>
      </c>
      <c r="B386" s="112" t="s">
        <v>438</v>
      </c>
      <c r="C386" s="63" t="s">
        <v>410</v>
      </c>
      <c r="D386" s="67" t="s">
        <v>411</v>
      </c>
      <c r="E386" s="19">
        <v>2937</v>
      </c>
      <c r="F386" s="19">
        <v>2934</v>
      </c>
      <c r="G386" s="19">
        <v>2910</v>
      </c>
      <c r="H386" s="19">
        <v>2910</v>
      </c>
      <c r="I386" s="19">
        <v>2910</v>
      </c>
    </row>
    <row r="387" spans="1:9" ht="38.25" x14ac:dyDescent="0.25">
      <c r="A387" s="115"/>
      <c r="B387" s="112"/>
      <c r="C387" s="63" t="s">
        <v>15</v>
      </c>
      <c r="D387" s="67" t="s">
        <v>16</v>
      </c>
      <c r="E387" s="19" t="s">
        <v>154</v>
      </c>
      <c r="F387" s="19" t="s">
        <v>154</v>
      </c>
      <c r="G387" s="19" t="s">
        <v>154</v>
      </c>
      <c r="H387" s="19" t="s">
        <v>154</v>
      </c>
      <c r="I387" s="19" t="s">
        <v>154</v>
      </c>
    </row>
    <row r="388" spans="1:9" ht="25.5" x14ac:dyDescent="0.25">
      <c r="A388" s="111" t="s">
        <v>526</v>
      </c>
      <c r="B388" s="112" t="s">
        <v>439</v>
      </c>
      <c r="C388" s="63" t="s">
        <v>410</v>
      </c>
      <c r="D388" s="67" t="s">
        <v>411</v>
      </c>
      <c r="E388" s="19">
        <v>72</v>
      </c>
      <c r="F388" s="19">
        <v>54</v>
      </c>
      <c r="G388" s="19">
        <v>52</v>
      </c>
      <c r="H388" s="19">
        <v>52</v>
      </c>
      <c r="I388" s="19">
        <v>52</v>
      </c>
    </row>
    <row r="389" spans="1:9" ht="38.25" x14ac:dyDescent="0.25">
      <c r="A389" s="111"/>
      <c r="B389" s="112"/>
      <c r="C389" s="63" t="s">
        <v>15</v>
      </c>
      <c r="D389" s="67" t="s">
        <v>16</v>
      </c>
      <c r="E389" s="19" t="s">
        <v>154</v>
      </c>
      <c r="F389" s="19" t="s">
        <v>154</v>
      </c>
      <c r="G389" s="19" t="s">
        <v>154</v>
      </c>
      <c r="H389" s="19" t="s">
        <v>154</v>
      </c>
      <c r="I389" s="19" t="s">
        <v>154</v>
      </c>
    </row>
    <row r="390" spans="1:9" ht="25.5" x14ac:dyDescent="0.25">
      <c r="A390" s="111" t="s">
        <v>527</v>
      </c>
      <c r="B390" s="112" t="s">
        <v>440</v>
      </c>
      <c r="C390" s="63" t="s">
        <v>410</v>
      </c>
      <c r="D390" s="67" t="s">
        <v>411</v>
      </c>
      <c r="E390" s="19">
        <v>2575</v>
      </c>
      <c r="F390" s="19">
        <v>2587</v>
      </c>
      <c r="G390" s="19">
        <v>2478</v>
      </c>
      <c r="H390" s="19">
        <v>2478</v>
      </c>
      <c r="I390" s="19">
        <v>2478</v>
      </c>
    </row>
    <row r="391" spans="1:9" ht="38.25" x14ac:dyDescent="0.25">
      <c r="A391" s="111"/>
      <c r="B391" s="112"/>
      <c r="C391" s="63" t="s">
        <v>15</v>
      </c>
      <c r="D391" s="67" t="s">
        <v>16</v>
      </c>
      <c r="E391" s="19" t="s">
        <v>154</v>
      </c>
      <c r="F391" s="19" t="s">
        <v>154</v>
      </c>
      <c r="G391" s="19" t="s">
        <v>154</v>
      </c>
      <c r="H391" s="19" t="s">
        <v>154</v>
      </c>
      <c r="I391" s="19" t="s">
        <v>154</v>
      </c>
    </row>
    <row r="392" spans="1:9" ht="25.5" x14ac:dyDescent="0.25">
      <c r="A392" s="111" t="s">
        <v>528</v>
      </c>
      <c r="B392" s="112" t="s">
        <v>441</v>
      </c>
      <c r="C392" s="63" t="s">
        <v>410</v>
      </c>
      <c r="D392" s="67" t="s">
        <v>411</v>
      </c>
      <c r="E392" s="19">
        <v>70</v>
      </c>
      <c r="F392" s="19">
        <v>43</v>
      </c>
      <c r="G392" s="19">
        <v>42</v>
      </c>
      <c r="H392" s="19">
        <v>42</v>
      </c>
      <c r="I392" s="19">
        <v>42</v>
      </c>
    </row>
    <row r="393" spans="1:9" ht="38.25" x14ac:dyDescent="0.25">
      <c r="A393" s="111"/>
      <c r="B393" s="112"/>
      <c r="C393" s="63" t="s">
        <v>15</v>
      </c>
      <c r="D393" s="67" t="s">
        <v>16</v>
      </c>
      <c r="E393" s="19" t="s">
        <v>154</v>
      </c>
      <c r="F393" s="19" t="s">
        <v>154</v>
      </c>
      <c r="G393" s="19" t="s">
        <v>154</v>
      </c>
      <c r="H393" s="19" t="s">
        <v>154</v>
      </c>
      <c r="I393" s="19" t="s">
        <v>154</v>
      </c>
    </row>
    <row r="394" spans="1:9" ht="25.5" x14ac:dyDescent="0.25">
      <c r="A394" s="111" t="s">
        <v>529</v>
      </c>
      <c r="B394" s="112" t="s">
        <v>442</v>
      </c>
      <c r="C394" s="63" t="s">
        <v>410</v>
      </c>
      <c r="D394" s="67" t="s">
        <v>411</v>
      </c>
      <c r="E394" s="19">
        <v>664</v>
      </c>
      <c r="F394" s="19">
        <v>656</v>
      </c>
      <c r="G394" s="19">
        <v>669</v>
      </c>
      <c r="H394" s="19">
        <v>669</v>
      </c>
      <c r="I394" s="19">
        <v>669</v>
      </c>
    </row>
    <row r="395" spans="1:9" ht="38.25" x14ac:dyDescent="0.25">
      <c r="A395" s="111"/>
      <c r="B395" s="112"/>
      <c r="C395" s="63" t="s">
        <v>15</v>
      </c>
      <c r="D395" s="67" t="s">
        <v>16</v>
      </c>
      <c r="E395" s="19" t="s">
        <v>154</v>
      </c>
      <c r="F395" s="19" t="s">
        <v>154</v>
      </c>
      <c r="G395" s="19" t="s">
        <v>154</v>
      </c>
      <c r="H395" s="19" t="s">
        <v>154</v>
      </c>
      <c r="I395" s="19" t="s">
        <v>154</v>
      </c>
    </row>
    <row r="396" spans="1:9" ht="25.5" x14ac:dyDescent="0.25">
      <c r="A396" s="111" t="s">
        <v>530</v>
      </c>
      <c r="B396" s="112" t="s">
        <v>443</v>
      </c>
      <c r="C396" s="63" t="s">
        <v>410</v>
      </c>
      <c r="D396" s="67" t="s">
        <v>411</v>
      </c>
      <c r="E396" s="19">
        <v>21</v>
      </c>
      <c r="F396" s="19">
        <v>15</v>
      </c>
      <c r="G396" s="19">
        <v>15</v>
      </c>
      <c r="H396" s="19">
        <v>15</v>
      </c>
      <c r="I396" s="19">
        <v>15</v>
      </c>
    </row>
    <row r="397" spans="1:9" ht="38.25" x14ac:dyDescent="0.25">
      <c r="A397" s="111"/>
      <c r="B397" s="112"/>
      <c r="C397" s="63" t="s">
        <v>15</v>
      </c>
      <c r="D397" s="67" t="s">
        <v>16</v>
      </c>
      <c r="E397" s="19" t="s">
        <v>154</v>
      </c>
      <c r="F397" s="19" t="s">
        <v>154</v>
      </c>
      <c r="G397" s="19" t="s">
        <v>154</v>
      </c>
      <c r="H397" s="19" t="s">
        <v>154</v>
      </c>
      <c r="I397" s="19" t="s">
        <v>154</v>
      </c>
    </row>
    <row r="398" spans="1:9" ht="25.5" x14ac:dyDescent="0.25">
      <c r="A398" s="111" t="s">
        <v>531</v>
      </c>
      <c r="B398" s="112" t="s">
        <v>444</v>
      </c>
      <c r="C398" s="63" t="s">
        <v>410</v>
      </c>
      <c r="D398" s="67" t="s">
        <v>411</v>
      </c>
      <c r="E398" s="19">
        <v>2342</v>
      </c>
      <c r="F398" s="19">
        <v>2316</v>
      </c>
      <c r="G398" s="19">
        <v>2095</v>
      </c>
      <c r="H398" s="19">
        <v>2095</v>
      </c>
      <c r="I398" s="19">
        <v>2095</v>
      </c>
    </row>
    <row r="399" spans="1:9" ht="38.25" x14ac:dyDescent="0.25">
      <c r="A399" s="111"/>
      <c r="B399" s="112"/>
      <c r="C399" s="63" t="s">
        <v>15</v>
      </c>
      <c r="D399" s="67" t="s">
        <v>16</v>
      </c>
      <c r="E399" s="19" t="s">
        <v>154</v>
      </c>
      <c r="F399" s="19" t="s">
        <v>154</v>
      </c>
      <c r="G399" s="19" t="s">
        <v>154</v>
      </c>
      <c r="H399" s="19" t="s">
        <v>154</v>
      </c>
      <c r="I399" s="19" t="s">
        <v>154</v>
      </c>
    </row>
    <row r="400" spans="1:9" ht="25.5" x14ac:dyDescent="0.25">
      <c r="A400" s="111" t="s">
        <v>532</v>
      </c>
      <c r="B400" s="112" t="s">
        <v>445</v>
      </c>
      <c r="C400" s="63" t="s">
        <v>410</v>
      </c>
      <c r="D400" s="67" t="s">
        <v>411</v>
      </c>
      <c r="E400" s="19">
        <v>67</v>
      </c>
      <c r="F400" s="19">
        <v>38</v>
      </c>
      <c r="G400" s="19">
        <v>36</v>
      </c>
      <c r="H400" s="19">
        <v>36</v>
      </c>
      <c r="I400" s="19">
        <v>36</v>
      </c>
    </row>
    <row r="401" spans="1:9" ht="38.25" x14ac:dyDescent="0.25">
      <c r="A401" s="111"/>
      <c r="B401" s="112"/>
      <c r="C401" s="63" t="s">
        <v>15</v>
      </c>
      <c r="D401" s="67" t="s">
        <v>16</v>
      </c>
      <c r="E401" s="19" t="s">
        <v>154</v>
      </c>
      <c r="F401" s="19" t="s">
        <v>154</v>
      </c>
      <c r="G401" s="19" t="s">
        <v>154</v>
      </c>
      <c r="H401" s="19" t="s">
        <v>154</v>
      </c>
      <c r="I401" s="19" t="s">
        <v>154</v>
      </c>
    </row>
    <row r="402" spans="1:9" ht="25.5" x14ac:dyDescent="0.25">
      <c r="A402" s="111" t="s">
        <v>533</v>
      </c>
      <c r="B402" s="112" t="s">
        <v>446</v>
      </c>
      <c r="C402" s="63" t="s">
        <v>410</v>
      </c>
      <c r="D402" s="67" t="s">
        <v>411</v>
      </c>
      <c r="E402" s="19">
        <v>538</v>
      </c>
      <c r="F402" s="19">
        <v>509</v>
      </c>
      <c r="G402" s="19">
        <v>430</v>
      </c>
      <c r="H402" s="19">
        <v>460</v>
      </c>
      <c r="I402" s="19">
        <v>460</v>
      </c>
    </row>
    <row r="403" spans="1:9" ht="38.25" x14ac:dyDescent="0.25">
      <c r="A403" s="111"/>
      <c r="B403" s="112"/>
      <c r="C403" s="63" t="s">
        <v>15</v>
      </c>
      <c r="D403" s="67" t="s">
        <v>16</v>
      </c>
      <c r="E403" s="19" t="s">
        <v>154</v>
      </c>
      <c r="F403" s="19" t="s">
        <v>154</v>
      </c>
      <c r="G403" s="19" t="s">
        <v>154</v>
      </c>
      <c r="H403" s="19" t="s">
        <v>154</v>
      </c>
      <c r="I403" s="19" t="s">
        <v>154</v>
      </c>
    </row>
    <row r="404" spans="1:9" ht="25.5" x14ac:dyDescent="0.25">
      <c r="A404" s="111" t="s">
        <v>534</v>
      </c>
      <c r="B404" s="112" t="s">
        <v>447</v>
      </c>
      <c r="C404" s="63" t="s">
        <v>410</v>
      </c>
      <c r="D404" s="67" t="s">
        <v>411</v>
      </c>
      <c r="E404" s="19">
        <v>28</v>
      </c>
      <c r="F404" s="19">
        <v>10</v>
      </c>
      <c r="G404" s="19">
        <v>10</v>
      </c>
      <c r="H404" s="19">
        <v>10</v>
      </c>
      <c r="I404" s="19">
        <v>10</v>
      </c>
    </row>
    <row r="405" spans="1:9" ht="38.25" x14ac:dyDescent="0.25">
      <c r="A405" s="111"/>
      <c r="B405" s="112"/>
      <c r="C405" s="63" t="s">
        <v>15</v>
      </c>
      <c r="D405" s="67" t="s">
        <v>16</v>
      </c>
      <c r="E405" s="19" t="s">
        <v>154</v>
      </c>
      <c r="F405" s="19" t="s">
        <v>154</v>
      </c>
      <c r="G405" s="19" t="s">
        <v>154</v>
      </c>
      <c r="H405" s="19" t="s">
        <v>154</v>
      </c>
      <c r="I405" s="19" t="s">
        <v>154</v>
      </c>
    </row>
    <row r="406" spans="1:9" ht="25.5" x14ac:dyDescent="0.25">
      <c r="A406" s="111" t="s">
        <v>535</v>
      </c>
      <c r="B406" s="112" t="s">
        <v>448</v>
      </c>
      <c r="C406" s="63" t="s">
        <v>410</v>
      </c>
      <c r="D406" s="67" t="s">
        <v>411</v>
      </c>
      <c r="E406" s="19">
        <v>10</v>
      </c>
      <c r="F406" s="19">
        <v>3</v>
      </c>
      <c r="G406" s="19">
        <v>3</v>
      </c>
      <c r="H406" s="19">
        <v>3</v>
      </c>
      <c r="I406" s="19">
        <v>3</v>
      </c>
    </row>
    <row r="407" spans="1:9" ht="38.25" x14ac:dyDescent="0.25">
      <c r="A407" s="111"/>
      <c r="B407" s="112"/>
      <c r="C407" s="63" t="s">
        <v>15</v>
      </c>
      <c r="D407" s="67" t="s">
        <v>16</v>
      </c>
      <c r="E407" s="19" t="s">
        <v>154</v>
      </c>
      <c r="F407" s="19" t="s">
        <v>154</v>
      </c>
      <c r="G407" s="19" t="s">
        <v>154</v>
      </c>
      <c r="H407" s="19" t="s">
        <v>154</v>
      </c>
      <c r="I407" s="19" t="s">
        <v>154</v>
      </c>
    </row>
    <row r="408" spans="1:9" ht="25.5" x14ac:dyDescent="0.25">
      <c r="A408" s="111" t="s">
        <v>536</v>
      </c>
      <c r="B408" s="112" t="s">
        <v>449</v>
      </c>
      <c r="C408" s="63" t="s">
        <v>410</v>
      </c>
      <c r="D408" s="67" t="s">
        <v>411</v>
      </c>
      <c r="E408" s="19">
        <v>647</v>
      </c>
      <c r="F408" s="19">
        <v>694</v>
      </c>
      <c r="G408" s="19">
        <v>737</v>
      </c>
      <c r="H408" s="19">
        <v>737</v>
      </c>
      <c r="I408" s="19">
        <v>737</v>
      </c>
    </row>
    <row r="409" spans="1:9" ht="38.25" x14ac:dyDescent="0.25">
      <c r="A409" s="111"/>
      <c r="B409" s="112"/>
      <c r="C409" s="63" t="s">
        <v>15</v>
      </c>
      <c r="D409" s="67" t="s">
        <v>16</v>
      </c>
      <c r="E409" s="19" t="s">
        <v>154</v>
      </c>
      <c r="F409" s="19" t="s">
        <v>154</v>
      </c>
      <c r="G409" s="19" t="s">
        <v>154</v>
      </c>
      <c r="H409" s="19" t="s">
        <v>154</v>
      </c>
      <c r="I409" s="19" t="s">
        <v>154</v>
      </c>
    </row>
    <row r="410" spans="1:9" ht="25.5" x14ac:dyDescent="0.25">
      <c r="A410" s="111" t="s">
        <v>537</v>
      </c>
      <c r="B410" s="112" t="s">
        <v>450</v>
      </c>
      <c r="C410" s="63" t="s">
        <v>410</v>
      </c>
      <c r="D410" s="67" t="s">
        <v>411</v>
      </c>
      <c r="E410" s="19">
        <v>41</v>
      </c>
      <c r="F410" s="19">
        <v>25</v>
      </c>
      <c r="G410" s="19">
        <v>26</v>
      </c>
      <c r="H410" s="19">
        <v>26</v>
      </c>
      <c r="I410" s="19">
        <v>26</v>
      </c>
    </row>
    <row r="411" spans="1:9" ht="38.25" x14ac:dyDescent="0.25">
      <c r="A411" s="111"/>
      <c r="B411" s="112"/>
      <c r="C411" s="63" t="s">
        <v>15</v>
      </c>
      <c r="D411" s="67" t="s">
        <v>16</v>
      </c>
      <c r="E411" s="19" t="s">
        <v>154</v>
      </c>
      <c r="F411" s="19" t="s">
        <v>154</v>
      </c>
      <c r="G411" s="19" t="s">
        <v>154</v>
      </c>
      <c r="H411" s="19" t="s">
        <v>154</v>
      </c>
      <c r="I411" s="19" t="s">
        <v>154</v>
      </c>
    </row>
    <row r="412" spans="1:9" ht="25.5" x14ac:dyDescent="0.25">
      <c r="A412" s="111" t="s">
        <v>538</v>
      </c>
      <c r="B412" s="112" t="s">
        <v>451</v>
      </c>
      <c r="C412" s="63" t="s">
        <v>410</v>
      </c>
      <c r="D412" s="67" t="s">
        <v>411</v>
      </c>
      <c r="E412" s="19">
        <v>634</v>
      </c>
      <c r="F412" s="19">
        <v>679</v>
      </c>
      <c r="G412" s="19">
        <v>725</v>
      </c>
      <c r="H412" s="19">
        <v>725</v>
      </c>
      <c r="I412" s="19">
        <v>725</v>
      </c>
    </row>
    <row r="413" spans="1:9" ht="38.25" x14ac:dyDescent="0.25">
      <c r="A413" s="111"/>
      <c r="B413" s="112"/>
      <c r="C413" s="63" t="s">
        <v>15</v>
      </c>
      <c r="D413" s="67" t="s">
        <v>16</v>
      </c>
      <c r="E413" s="19" t="s">
        <v>154</v>
      </c>
      <c r="F413" s="19" t="s">
        <v>154</v>
      </c>
      <c r="G413" s="19" t="s">
        <v>154</v>
      </c>
      <c r="H413" s="19" t="s">
        <v>154</v>
      </c>
      <c r="I413" s="19" t="s">
        <v>154</v>
      </c>
    </row>
    <row r="414" spans="1:9" ht="25.5" x14ac:dyDescent="0.25">
      <c r="A414" s="111" t="s">
        <v>539</v>
      </c>
      <c r="B414" s="112" t="s">
        <v>452</v>
      </c>
      <c r="C414" s="63" t="s">
        <v>410</v>
      </c>
      <c r="D414" s="67" t="s">
        <v>411</v>
      </c>
      <c r="E414" s="19">
        <v>41</v>
      </c>
      <c r="F414" s="19">
        <v>25</v>
      </c>
      <c r="G414" s="19">
        <v>26</v>
      </c>
      <c r="H414" s="19">
        <v>26</v>
      </c>
      <c r="I414" s="19">
        <v>26</v>
      </c>
    </row>
    <row r="415" spans="1:9" ht="38.25" x14ac:dyDescent="0.25">
      <c r="A415" s="111"/>
      <c r="B415" s="112"/>
      <c r="C415" s="63" t="s">
        <v>15</v>
      </c>
      <c r="D415" s="67" t="s">
        <v>16</v>
      </c>
      <c r="E415" s="19" t="s">
        <v>154</v>
      </c>
      <c r="F415" s="19" t="s">
        <v>154</v>
      </c>
      <c r="G415" s="19" t="s">
        <v>154</v>
      </c>
      <c r="H415" s="19" t="s">
        <v>154</v>
      </c>
      <c r="I415" s="19" t="s">
        <v>154</v>
      </c>
    </row>
    <row r="416" spans="1:9" ht="25.5" x14ac:dyDescent="0.25">
      <c r="A416" s="111" t="s">
        <v>540</v>
      </c>
      <c r="B416" s="112" t="s">
        <v>453</v>
      </c>
      <c r="C416" s="63" t="s">
        <v>410</v>
      </c>
      <c r="D416" s="67" t="s">
        <v>411</v>
      </c>
      <c r="E416" s="19">
        <v>538</v>
      </c>
      <c r="F416" s="19">
        <v>549</v>
      </c>
      <c r="G416" s="19">
        <v>543</v>
      </c>
      <c r="H416" s="19">
        <v>543</v>
      </c>
      <c r="I416" s="19">
        <v>543</v>
      </c>
    </row>
    <row r="417" spans="1:9" ht="38.25" x14ac:dyDescent="0.25">
      <c r="A417" s="111"/>
      <c r="B417" s="112"/>
      <c r="C417" s="63" t="s">
        <v>15</v>
      </c>
      <c r="D417" s="67" t="s">
        <v>16</v>
      </c>
      <c r="E417" s="19" t="s">
        <v>154</v>
      </c>
      <c r="F417" s="19" t="s">
        <v>154</v>
      </c>
      <c r="G417" s="19" t="s">
        <v>154</v>
      </c>
      <c r="H417" s="19" t="s">
        <v>154</v>
      </c>
      <c r="I417" s="19" t="s">
        <v>154</v>
      </c>
    </row>
    <row r="418" spans="1:9" ht="25.5" x14ac:dyDescent="0.25">
      <c r="A418" s="111" t="s">
        <v>541</v>
      </c>
      <c r="B418" s="112" t="s">
        <v>454</v>
      </c>
      <c r="C418" s="63" t="s">
        <v>410</v>
      </c>
      <c r="D418" s="67" t="s">
        <v>411</v>
      </c>
      <c r="E418" s="19">
        <v>40</v>
      </c>
      <c r="F418" s="19">
        <v>24</v>
      </c>
      <c r="G418" s="19">
        <v>25</v>
      </c>
      <c r="H418" s="19">
        <v>25</v>
      </c>
      <c r="I418" s="19">
        <v>25</v>
      </c>
    </row>
    <row r="419" spans="1:9" ht="38.25" x14ac:dyDescent="0.25">
      <c r="A419" s="111"/>
      <c r="B419" s="112"/>
      <c r="C419" s="63" t="s">
        <v>15</v>
      </c>
      <c r="D419" s="67" t="s">
        <v>16</v>
      </c>
      <c r="E419" s="19" t="s">
        <v>154</v>
      </c>
      <c r="F419" s="19" t="s">
        <v>154</v>
      </c>
      <c r="G419" s="19" t="s">
        <v>154</v>
      </c>
      <c r="H419" s="19" t="s">
        <v>154</v>
      </c>
      <c r="I419" s="19" t="s">
        <v>154</v>
      </c>
    </row>
    <row r="420" spans="1:9" ht="25.5" x14ac:dyDescent="0.25">
      <c r="A420" s="111" t="s">
        <v>542</v>
      </c>
      <c r="B420" s="112" t="s">
        <v>455</v>
      </c>
      <c r="C420" s="63" t="s">
        <v>410</v>
      </c>
      <c r="D420" s="67" t="s">
        <v>411</v>
      </c>
      <c r="E420" s="19">
        <v>107</v>
      </c>
      <c r="F420" s="19">
        <v>105</v>
      </c>
      <c r="G420" s="19">
        <v>105</v>
      </c>
      <c r="H420" s="19">
        <v>105</v>
      </c>
      <c r="I420" s="19">
        <v>105</v>
      </c>
    </row>
    <row r="421" spans="1:9" ht="38.25" x14ac:dyDescent="0.25">
      <c r="A421" s="111"/>
      <c r="B421" s="112"/>
      <c r="C421" s="63" t="s">
        <v>15</v>
      </c>
      <c r="D421" s="67" t="s">
        <v>16</v>
      </c>
      <c r="E421" s="19" t="s">
        <v>154</v>
      </c>
      <c r="F421" s="19" t="s">
        <v>154</v>
      </c>
      <c r="G421" s="19" t="s">
        <v>154</v>
      </c>
      <c r="H421" s="19" t="s">
        <v>154</v>
      </c>
      <c r="I421" s="19" t="s">
        <v>154</v>
      </c>
    </row>
    <row r="422" spans="1:9" ht="25.5" x14ac:dyDescent="0.25">
      <c r="A422" s="111" t="s">
        <v>543</v>
      </c>
      <c r="B422" s="112" t="s">
        <v>456</v>
      </c>
      <c r="C422" s="63" t="s">
        <v>410</v>
      </c>
      <c r="D422" s="67" t="s">
        <v>411</v>
      </c>
      <c r="E422" s="19">
        <v>7</v>
      </c>
      <c r="F422" s="19">
        <v>5</v>
      </c>
      <c r="G422" s="19">
        <v>5</v>
      </c>
      <c r="H422" s="19">
        <v>5</v>
      </c>
      <c r="I422" s="19">
        <v>5</v>
      </c>
    </row>
    <row r="423" spans="1:9" ht="38.25" x14ac:dyDescent="0.25">
      <c r="A423" s="111"/>
      <c r="B423" s="112"/>
      <c r="C423" s="63" t="s">
        <v>15</v>
      </c>
      <c r="D423" s="67" t="s">
        <v>16</v>
      </c>
      <c r="E423" s="19" t="s">
        <v>154</v>
      </c>
      <c r="F423" s="19" t="s">
        <v>154</v>
      </c>
      <c r="G423" s="19" t="s">
        <v>154</v>
      </c>
      <c r="H423" s="19" t="s">
        <v>154</v>
      </c>
      <c r="I423" s="19" t="s">
        <v>154</v>
      </c>
    </row>
    <row r="424" spans="1:9" ht="25.5" x14ac:dyDescent="0.25">
      <c r="A424" s="111" t="s">
        <v>544</v>
      </c>
      <c r="B424" s="112" t="s">
        <v>457</v>
      </c>
      <c r="C424" s="63" t="s">
        <v>410</v>
      </c>
      <c r="D424" s="67" t="s">
        <v>411</v>
      </c>
      <c r="E424" s="19">
        <v>431</v>
      </c>
      <c r="F424" s="19">
        <v>490</v>
      </c>
      <c r="G424" s="19">
        <v>427</v>
      </c>
      <c r="H424" s="19">
        <v>427</v>
      </c>
      <c r="I424" s="19">
        <v>427</v>
      </c>
    </row>
    <row r="425" spans="1:9" ht="38.25" x14ac:dyDescent="0.25">
      <c r="A425" s="111"/>
      <c r="B425" s="112"/>
      <c r="C425" s="63" t="s">
        <v>15</v>
      </c>
      <c r="D425" s="67" t="s">
        <v>16</v>
      </c>
      <c r="E425" s="19" t="s">
        <v>154</v>
      </c>
      <c r="F425" s="19" t="s">
        <v>154</v>
      </c>
      <c r="G425" s="19" t="s">
        <v>154</v>
      </c>
      <c r="H425" s="19" t="s">
        <v>154</v>
      </c>
      <c r="I425" s="19" t="s">
        <v>154</v>
      </c>
    </row>
    <row r="426" spans="1:9" ht="25.5" x14ac:dyDescent="0.25">
      <c r="A426" s="111" t="s">
        <v>545</v>
      </c>
      <c r="B426" s="112" t="s">
        <v>458</v>
      </c>
      <c r="C426" s="63" t="s">
        <v>410</v>
      </c>
      <c r="D426" s="67" t="s">
        <v>411</v>
      </c>
      <c r="E426" s="19">
        <v>38</v>
      </c>
      <c r="F426" s="19">
        <v>19</v>
      </c>
      <c r="G426" s="19">
        <v>19</v>
      </c>
      <c r="H426" s="19">
        <v>19</v>
      </c>
      <c r="I426" s="19">
        <v>19</v>
      </c>
    </row>
    <row r="427" spans="1:9" ht="38.25" x14ac:dyDescent="0.25">
      <c r="A427" s="111"/>
      <c r="B427" s="112"/>
      <c r="C427" s="63" t="s">
        <v>15</v>
      </c>
      <c r="D427" s="67" t="s">
        <v>16</v>
      </c>
      <c r="E427" s="19" t="s">
        <v>154</v>
      </c>
      <c r="F427" s="19" t="s">
        <v>154</v>
      </c>
      <c r="G427" s="19" t="s">
        <v>154</v>
      </c>
      <c r="H427" s="19" t="s">
        <v>154</v>
      </c>
      <c r="I427" s="19" t="s">
        <v>154</v>
      </c>
    </row>
    <row r="428" spans="1:9" ht="25.5" x14ac:dyDescent="0.25">
      <c r="A428" s="111" t="s">
        <v>546</v>
      </c>
      <c r="B428" s="112" t="s">
        <v>459</v>
      </c>
      <c r="C428" s="63" t="s">
        <v>410</v>
      </c>
      <c r="D428" s="67" t="s">
        <v>411</v>
      </c>
      <c r="E428" s="19">
        <v>155</v>
      </c>
      <c r="F428" s="19">
        <v>133</v>
      </c>
      <c r="G428" s="19">
        <v>115</v>
      </c>
      <c r="H428" s="19">
        <v>115</v>
      </c>
      <c r="I428" s="19">
        <v>115</v>
      </c>
    </row>
    <row r="429" spans="1:9" ht="38.25" x14ac:dyDescent="0.25">
      <c r="A429" s="111"/>
      <c r="B429" s="112"/>
      <c r="C429" s="63" t="s">
        <v>15</v>
      </c>
      <c r="D429" s="67" t="s">
        <v>16</v>
      </c>
      <c r="E429" s="19" t="s">
        <v>154</v>
      </c>
      <c r="F429" s="19" t="s">
        <v>154</v>
      </c>
      <c r="G429" s="19" t="s">
        <v>154</v>
      </c>
      <c r="H429" s="19" t="s">
        <v>154</v>
      </c>
      <c r="I429" s="19" t="s">
        <v>154</v>
      </c>
    </row>
    <row r="430" spans="1:9" ht="25.5" x14ac:dyDescent="0.25">
      <c r="A430" s="111" t="s">
        <v>547</v>
      </c>
      <c r="B430" s="112" t="s">
        <v>460</v>
      </c>
      <c r="C430" s="63" t="s">
        <v>410</v>
      </c>
      <c r="D430" s="67" t="s">
        <v>411</v>
      </c>
      <c r="E430" s="19">
        <v>16</v>
      </c>
      <c r="F430" s="19">
        <v>4</v>
      </c>
      <c r="G430" s="19">
        <v>4</v>
      </c>
      <c r="H430" s="19">
        <v>4</v>
      </c>
      <c r="I430" s="19">
        <v>4</v>
      </c>
    </row>
    <row r="431" spans="1:9" ht="38.25" x14ac:dyDescent="0.25">
      <c r="A431" s="111"/>
      <c r="B431" s="112"/>
      <c r="C431" s="63" t="s">
        <v>15</v>
      </c>
      <c r="D431" s="67" t="s">
        <v>16</v>
      </c>
      <c r="E431" s="19" t="s">
        <v>154</v>
      </c>
      <c r="F431" s="19" t="s">
        <v>154</v>
      </c>
      <c r="G431" s="19" t="s">
        <v>154</v>
      </c>
      <c r="H431" s="19" t="s">
        <v>154</v>
      </c>
      <c r="I431" s="19" t="s">
        <v>154</v>
      </c>
    </row>
    <row r="432" spans="1:9" ht="25.5" x14ac:dyDescent="0.25">
      <c r="A432" s="111" t="s">
        <v>548</v>
      </c>
      <c r="B432" s="112" t="s">
        <v>461</v>
      </c>
      <c r="C432" s="63" t="s">
        <v>410</v>
      </c>
      <c r="D432" s="67" t="s">
        <v>411</v>
      </c>
      <c r="E432" s="19">
        <v>54</v>
      </c>
      <c r="F432" s="19">
        <v>33</v>
      </c>
      <c r="G432" s="19">
        <v>24</v>
      </c>
      <c r="H432" s="19">
        <v>24</v>
      </c>
      <c r="I432" s="19">
        <v>24</v>
      </c>
    </row>
    <row r="433" spans="1:9" ht="38.25" x14ac:dyDescent="0.25">
      <c r="A433" s="111"/>
      <c r="B433" s="112"/>
      <c r="C433" s="63" t="s">
        <v>15</v>
      </c>
      <c r="D433" s="67" t="s">
        <v>16</v>
      </c>
      <c r="E433" s="19" t="s">
        <v>154</v>
      </c>
      <c r="F433" s="19" t="s">
        <v>154</v>
      </c>
      <c r="G433" s="19" t="s">
        <v>154</v>
      </c>
      <c r="H433" s="19" t="s">
        <v>154</v>
      </c>
      <c r="I433" s="19" t="s">
        <v>154</v>
      </c>
    </row>
    <row r="434" spans="1:9" ht="25.5" x14ac:dyDescent="0.25">
      <c r="A434" s="113" t="s">
        <v>549</v>
      </c>
      <c r="B434" s="96" t="s">
        <v>462</v>
      </c>
      <c r="C434" s="63" t="s">
        <v>410</v>
      </c>
      <c r="D434" s="67" t="s">
        <v>411</v>
      </c>
      <c r="E434" s="19">
        <v>1</v>
      </c>
      <c r="F434" s="19">
        <v>1</v>
      </c>
      <c r="G434" s="19">
        <v>1</v>
      </c>
      <c r="H434" s="19">
        <v>1</v>
      </c>
      <c r="I434" s="19">
        <v>1</v>
      </c>
    </row>
    <row r="435" spans="1:9" ht="38.25" x14ac:dyDescent="0.25">
      <c r="A435" s="114"/>
      <c r="B435" s="98"/>
      <c r="C435" s="63" t="s">
        <v>15</v>
      </c>
      <c r="D435" s="67" t="s">
        <v>16</v>
      </c>
      <c r="E435" s="19" t="s">
        <v>154</v>
      </c>
      <c r="F435" s="19" t="s">
        <v>154</v>
      </c>
      <c r="G435" s="19" t="s">
        <v>154</v>
      </c>
      <c r="H435" s="19" t="s">
        <v>154</v>
      </c>
      <c r="I435" s="19" t="s">
        <v>154</v>
      </c>
    </row>
    <row r="436" spans="1:9" ht="25.5" x14ac:dyDescent="0.25">
      <c r="A436" s="111" t="s">
        <v>550</v>
      </c>
      <c r="B436" s="112" t="s">
        <v>463</v>
      </c>
      <c r="C436" s="63" t="s">
        <v>410</v>
      </c>
      <c r="D436" s="67" t="s">
        <v>411</v>
      </c>
      <c r="E436" s="19">
        <v>44</v>
      </c>
      <c r="F436" s="19">
        <v>34</v>
      </c>
      <c r="G436" s="19">
        <v>27</v>
      </c>
      <c r="H436" s="19">
        <v>27</v>
      </c>
      <c r="I436" s="19">
        <v>27</v>
      </c>
    </row>
    <row r="437" spans="1:9" ht="38.25" x14ac:dyDescent="0.25">
      <c r="A437" s="111"/>
      <c r="B437" s="112"/>
      <c r="C437" s="63" t="s">
        <v>15</v>
      </c>
      <c r="D437" s="67" t="s">
        <v>16</v>
      </c>
      <c r="E437" s="19" t="s">
        <v>154</v>
      </c>
      <c r="F437" s="19" t="s">
        <v>154</v>
      </c>
      <c r="G437" s="19" t="s">
        <v>154</v>
      </c>
      <c r="H437" s="19" t="s">
        <v>154</v>
      </c>
      <c r="I437" s="19" t="s">
        <v>154</v>
      </c>
    </row>
    <row r="438" spans="1:9" ht="25.5" x14ac:dyDescent="0.25">
      <c r="A438" s="111" t="s">
        <v>551</v>
      </c>
      <c r="B438" s="96" t="s">
        <v>464</v>
      </c>
      <c r="C438" s="63" t="s">
        <v>410</v>
      </c>
      <c r="D438" s="67" t="s">
        <v>411</v>
      </c>
      <c r="E438" s="19">
        <v>1</v>
      </c>
      <c r="F438" s="19">
        <v>1</v>
      </c>
      <c r="G438" s="19">
        <v>1</v>
      </c>
      <c r="H438" s="19">
        <v>1</v>
      </c>
      <c r="I438" s="19">
        <v>1</v>
      </c>
    </row>
    <row r="439" spans="1:9" ht="38.25" x14ac:dyDescent="0.25">
      <c r="A439" s="111"/>
      <c r="B439" s="98"/>
      <c r="C439" s="63" t="s">
        <v>15</v>
      </c>
      <c r="D439" s="67" t="s">
        <v>16</v>
      </c>
      <c r="E439" s="19" t="s">
        <v>154</v>
      </c>
      <c r="F439" s="19" t="s">
        <v>154</v>
      </c>
      <c r="G439" s="19" t="s">
        <v>154</v>
      </c>
      <c r="H439" s="19" t="s">
        <v>154</v>
      </c>
      <c r="I439" s="19" t="s">
        <v>154</v>
      </c>
    </row>
    <row r="440" spans="1:9" ht="25.5" x14ac:dyDescent="0.25">
      <c r="A440" s="111" t="s">
        <v>552</v>
      </c>
      <c r="B440" s="112" t="s">
        <v>465</v>
      </c>
      <c r="C440" s="63" t="s">
        <v>410</v>
      </c>
      <c r="D440" s="67" t="s">
        <v>411</v>
      </c>
      <c r="E440" s="19">
        <v>47</v>
      </c>
      <c r="F440" s="19">
        <v>36</v>
      </c>
      <c r="G440" s="19">
        <v>27</v>
      </c>
      <c r="H440" s="19">
        <v>27</v>
      </c>
      <c r="I440" s="19">
        <v>27</v>
      </c>
    </row>
    <row r="441" spans="1:9" ht="38.25" x14ac:dyDescent="0.25">
      <c r="A441" s="111"/>
      <c r="B441" s="112"/>
      <c r="C441" s="63" t="s">
        <v>15</v>
      </c>
      <c r="D441" s="67" t="s">
        <v>16</v>
      </c>
      <c r="E441" s="19" t="s">
        <v>154</v>
      </c>
      <c r="F441" s="19" t="s">
        <v>154</v>
      </c>
      <c r="G441" s="19" t="s">
        <v>154</v>
      </c>
      <c r="H441" s="19" t="s">
        <v>154</v>
      </c>
      <c r="I441" s="19" t="s">
        <v>154</v>
      </c>
    </row>
    <row r="442" spans="1:9" ht="25.5" x14ac:dyDescent="0.25">
      <c r="A442" s="111" t="s">
        <v>553</v>
      </c>
      <c r="B442" s="96" t="s">
        <v>466</v>
      </c>
      <c r="C442" s="63" t="s">
        <v>410</v>
      </c>
      <c r="D442" s="67" t="s">
        <v>411</v>
      </c>
      <c r="E442" s="19">
        <v>1</v>
      </c>
      <c r="F442" s="19">
        <v>1</v>
      </c>
      <c r="G442" s="19">
        <v>1</v>
      </c>
      <c r="H442" s="19">
        <v>1</v>
      </c>
      <c r="I442" s="19">
        <v>1</v>
      </c>
    </row>
    <row r="443" spans="1:9" ht="38.25" x14ac:dyDescent="0.25">
      <c r="A443" s="111"/>
      <c r="B443" s="98"/>
      <c r="C443" s="63" t="s">
        <v>15</v>
      </c>
      <c r="D443" s="67" t="s">
        <v>16</v>
      </c>
      <c r="E443" s="19" t="s">
        <v>154</v>
      </c>
      <c r="F443" s="19" t="s">
        <v>154</v>
      </c>
      <c r="G443" s="19" t="s">
        <v>154</v>
      </c>
      <c r="H443" s="19" t="s">
        <v>154</v>
      </c>
      <c r="I443" s="19" t="s">
        <v>154</v>
      </c>
    </row>
    <row r="444" spans="1:9" ht="25.5" x14ac:dyDescent="0.25">
      <c r="A444" s="111" t="s">
        <v>554</v>
      </c>
      <c r="B444" s="112" t="s">
        <v>467</v>
      </c>
      <c r="C444" s="63" t="s">
        <v>410</v>
      </c>
      <c r="D444" s="67" t="s">
        <v>411</v>
      </c>
      <c r="E444" s="19">
        <v>59</v>
      </c>
      <c r="F444" s="19">
        <v>41</v>
      </c>
      <c r="G444" s="19">
        <v>31</v>
      </c>
      <c r="H444" s="19">
        <v>31</v>
      </c>
      <c r="I444" s="19">
        <v>31</v>
      </c>
    </row>
    <row r="445" spans="1:9" ht="38.25" x14ac:dyDescent="0.25">
      <c r="A445" s="111"/>
      <c r="B445" s="112"/>
      <c r="C445" s="63" t="s">
        <v>15</v>
      </c>
      <c r="D445" s="67" t="s">
        <v>16</v>
      </c>
      <c r="E445" s="19" t="s">
        <v>154</v>
      </c>
      <c r="F445" s="19" t="s">
        <v>154</v>
      </c>
      <c r="G445" s="19" t="s">
        <v>154</v>
      </c>
      <c r="H445" s="19" t="s">
        <v>154</v>
      </c>
      <c r="I445" s="19" t="s">
        <v>154</v>
      </c>
    </row>
    <row r="446" spans="1:9" ht="25.5" x14ac:dyDescent="0.25">
      <c r="A446" s="111" t="s">
        <v>555</v>
      </c>
      <c r="B446" s="112" t="s">
        <v>468</v>
      </c>
      <c r="C446" s="63" t="s">
        <v>410</v>
      </c>
      <c r="D446" s="67" t="s">
        <v>411</v>
      </c>
      <c r="E446" s="19">
        <v>5</v>
      </c>
      <c r="F446" s="19">
        <v>4</v>
      </c>
      <c r="G446" s="19">
        <v>4</v>
      </c>
      <c r="H446" s="19">
        <v>4</v>
      </c>
      <c r="I446" s="19">
        <v>4</v>
      </c>
    </row>
    <row r="447" spans="1:9" ht="38.25" x14ac:dyDescent="0.25">
      <c r="A447" s="111"/>
      <c r="B447" s="112"/>
      <c r="C447" s="63" t="s">
        <v>15</v>
      </c>
      <c r="D447" s="67" t="s">
        <v>16</v>
      </c>
      <c r="E447" s="19" t="s">
        <v>154</v>
      </c>
      <c r="F447" s="19" t="s">
        <v>154</v>
      </c>
      <c r="G447" s="19" t="s">
        <v>154</v>
      </c>
      <c r="H447" s="19" t="s">
        <v>154</v>
      </c>
      <c r="I447" s="19" t="s">
        <v>154</v>
      </c>
    </row>
    <row r="448" spans="1:9" ht="25.5" x14ac:dyDescent="0.25">
      <c r="A448" s="111" t="s">
        <v>556</v>
      </c>
      <c r="B448" s="112" t="s">
        <v>469</v>
      </c>
      <c r="C448" s="63" t="s">
        <v>410</v>
      </c>
      <c r="D448" s="67" t="s">
        <v>411</v>
      </c>
      <c r="E448" s="19">
        <v>22</v>
      </c>
      <c r="F448" s="19">
        <v>19</v>
      </c>
      <c r="G448" s="19">
        <v>11</v>
      </c>
      <c r="H448" s="19">
        <v>11</v>
      </c>
      <c r="I448" s="19">
        <v>11</v>
      </c>
    </row>
    <row r="449" spans="1:9" ht="38.25" x14ac:dyDescent="0.25">
      <c r="A449" s="111"/>
      <c r="B449" s="112"/>
      <c r="C449" s="63" t="s">
        <v>15</v>
      </c>
      <c r="D449" s="67" t="s">
        <v>16</v>
      </c>
      <c r="E449" s="19" t="s">
        <v>154</v>
      </c>
      <c r="F449" s="19" t="s">
        <v>154</v>
      </c>
      <c r="G449" s="19" t="s">
        <v>154</v>
      </c>
      <c r="H449" s="19" t="s">
        <v>154</v>
      </c>
      <c r="I449" s="19" t="s">
        <v>154</v>
      </c>
    </row>
    <row r="450" spans="1:9" ht="25.5" x14ac:dyDescent="0.25">
      <c r="A450" s="111" t="s">
        <v>557</v>
      </c>
      <c r="B450" s="96" t="s">
        <v>470</v>
      </c>
      <c r="C450" s="63" t="s">
        <v>410</v>
      </c>
      <c r="D450" s="67" t="s">
        <v>411</v>
      </c>
      <c r="E450" s="19">
        <v>1</v>
      </c>
      <c r="F450" s="19">
        <v>1</v>
      </c>
      <c r="G450" s="19">
        <v>1</v>
      </c>
      <c r="H450" s="19">
        <v>1</v>
      </c>
      <c r="I450" s="19">
        <v>1</v>
      </c>
    </row>
    <row r="451" spans="1:9" ht="38.25" x14ac:dyDescent="0.25">
      <c r="A451" s="111"/>
      <c r="B451" s="98"/>
      <c r="C451" s="63" t="s">
        <v>15</v>
      </c>
      <c r="D451" s="67" t="s">
        <v>16</v>
      </c>
      <c r="E451" s="19" t="s">
        <v>154</v>
      </c>
      <c r="F451" s="19" t="s">
        <v>154</v>
      </c>
      <c r="G451" s="19" t="s">
        <v>154</v>
      </c>
      <c r="H451" s="19" t="s">
        <v>154</v>
      </c>
      <c r="I451" s="19" t="s">
        <v>154</v>
      </c>
    </row>
    <row r="452" spans="1:9" ht="25.5" x14ac:dyDescent="0.25">
      <c r="A452" s="111" t="s">
        <v>558</v>
      </c>
      <c r="B452" s="112" t="s">
        <v>471</v>
      </c>
      <c r="C452" s="63" t="s">
        <v>410</v>
      </c>
      <c r="D452" s="67" t="s">
        <v>411</v>
      </c>
      <c r="E452" s="19">
        <v>37</v>
      </c>
      <c r="F452" s="19">
        <v>29</v>
      </c>
      <c r="G452" s="19">
        <v>24</v>
      </c>
      <c r="H452" s="19">
        <v>24</v>
      </c>
      <c r="I452" s="19">
        <v>24</v>
      </c>
    </row>
    <row r="453" spans="1:9" ht="38.25" x14ac:dyDescent="0.25">
      <c r="A453" s="111"/>
      <c r="B453" s="112"/>
      <c r="C453" s="63" t="s">
        <v>15</v>
      </c>
      <c r="D453" s="67" t="s">
        <v>16</v>
      </c>
      <c r="E453" s="19" t="s">
        <v>154</v>
      </c>
      <c r="F453" s="19" t="s">
        <v>154</v>
      </c>
      <c r="G453" s="19" t="s">
        <v>154</v>
      </c>
      <c r="H453" s="19" t="s">
        <v>154</v>
      </c>
      <c r="I453" s="19" t="s">
        <v>154</v>
      </c>
    </row>
    <row r="454" spans="1:9" ht="25.5" x14ac:dyDescent="0.25">
      <c r="A454" s="111" t="s">
        <v>559</v>
      </c>
      <c r="B454" s="112" t="s">
        <v>472</v>
      </c>
      <c r="C454" s="63" t="s">
        <v>410</v>
      </c>
      <c r="D454" s="67" t="s">
        <v>411</v>
      </c>
      <c r="E454" s="19">
        <v>55</v>
      </c>
      <c r="F454" s="19">
        <v>60</v>
      </c>
      <c r="G454" s="19">
        <v>60</v>
      </c>
      <c r="H454" s="19">
        <v>60</v>
      </c>
      <c r="I454" s="19">
        <v>60</v>
      </c>
    </row>
    <row r="455" spans="1:9" ht="38.25" x14ac:dyDescent="0.25">
      <c r="A455" s="111"/>
      <c r="B455" s="112"/>
      <c r="C455" s="63" t="s">
        <v>15</v>
      </c>
      <c r="D455" s="67" t="s">
        <v>16</v>
      </c>
      <c r="E455" s="19" t="s">
        <v>154</v>
      </c>
      <c r="F455" s="19" t="s">
        <v>154</v>
      </c>
      <c r="G455" s="19" t="s">
        <v>154</v>
      </c>
      <c r="H455" s="19" t="s">
        <v>154</v>
      </c>
      <c r="I455" s="19" t="s">
        <v>154</v>
      </c>
    </row>
    <row r="456" spans="1:9" ht="25.5" x14ac:dyDescent="0.25">
      <c r="A456" s="111" t="s">
        <v>560</v>
      </c>
      <c r="B456" s="112" t="s">
        <v>473</v>
      </c>
      <c r="C456" s="63" t="s">
        <v>410</v>
      </c>
      <c r="D456" s="67" t="s">
        <v>411</v>
      </c>
      <c r="E456" s="19">
        <v>37</v>
      </c>
      <c r="F456" s="19">
        <v>36</v>
      </c>
      <c r="G456" s="19">
        <v>36</v>
      </c>
      <c r="H456" s="19">
        <v>36</v>
      </c>
      <c r="I456" s="19">
        <v>36</v>
      </c>
    </row>
    <row r="457" spans="1:9" ht="38.25" x14ac:dyDescent="0.25">
      <c r="A457" s="111"/>
      <c r="B457" s="112"/>
      <c r="C457" s="63" t="s">
        <v>15</v>
      </c>
      <c r="D457" s="67" t="s">
        <v>16</v>
      </c>
      <c r="E457" s="19" t="s">
        <v>154</v>
      </c>
      <c r="F457" s="19" t="s">
        <v>154</v>
      </c>
      <c r="G457" s="19" t="s">
        <v>154</v>
      </c>
      <c r="H457" s="19" t="s">
        <v>154</v>
      </c>
      <c r="I457" s="19" t="s">
        <v>154</v>
      </c>
    </row>
    <row r="458" spans="1:9" ht="25.5" x14ac:dyDescent="0.25">
      <c r="A458" s="111" t="s">
        <v>561</v>
      </c>
      <c r="B458" s="112" t="s">
        <v>474</v>
      </c>
      <c r="C458" s="63" t="s">
        <v>410</v>
      </c>
      <c r="D458" s="67" t="s">
        <v>411</v>
      </c>
      <c r="E458" s="19">
        <v>0</v>
      </c>
      <c r="F458" s="19">
        <v>21</v>
      </c>
      <c r="G458" s="19">
        <v>10</v>
      </c>
      <c r="H458" s="19">
        <v>10</v>
      </c>
      <c r="I458" s="19">
        <v>10</v>
      </c>
    </row>
    <row r="459" spans="1:9" ht="38.25" x14ac:dyDescent="0.25">
      <c r="A459" s="111"/>
      <c r="B459" s="112"/>
      <c r="C459" s="63" t="s">
        <v>15</v>
      </c>
      <c r="D459" s="67" t="s">
        <v>16</v>
      </c>
      <c r="E459" s="19" t="s">
        <v>154</v>
      </c>
      <c r="F459" s="19" t="s">
        <v>154</v>
      </c>
      <c r="G459" s="19" t="s">
        <v>154</v>
      </c>
      <c r="H459" s="19" t="s">
        <v>154</v>
      </c>
      <c r="I459" s="19" t="s">
        <v>154</v>
      </c>
    </row>
    <row r="460" spans="1:9" ht="25.5" x14ac:dyDescent="0.25">
      <c r="A460" s="102" t="s">
        <v>562</v>
      </c>
      <c r="B460" s="100" t="s">
        <v>475</v>
      </c>
      <c r="C460" s="61" t="s">
        <v>266</v>
      </c>
      <c r="D460" s="33" t="s">
        <v>476</v>
      </c>
      <c r="E460" s="19">
        <v>29354</v>
      </c>
      <c r="F460" s="19">
        <v>24771.600000000002</v>
      </c>
      <c r="G460" s="19">
        <v>21000</v>
      </c>
      <c r="H460" s="19">
        <v>21000</v>
      </c>
      <c r="I460" s="19">
        <v>21000</v>
      </c>
    </row>
    <row r="461" spans="1:9" ht="38.25" x14ac:dyDescent="0.25">
      <c r="A461" s="103"/>
      <c r="B461" s="100"/>
      <c r="C461" s="61" t="s">
        <v>15</v>
      </c>
      <c r="D461" s="33" t="s">
        <v>16</v>
      </c>
      <c r="E461" s="19" t="s">
        <v>154</v>
      </c>
      <c r="F461" s="19" t="s">
        <v>154</v>
      </c>
      <c r="G461" s="19" t="s">
        <v>154</v>
      </c>
      <c r="H461" s="19" t="s">
        <v>154</v>
      </c>
      <c r="I461" s="19" t="s">
        <v>154</v>
      </c>
    </row>
    <row r="462" spans="1:9" ht="25.5" x14ac:dyDescent="0.25">
      <c r="A462" s="102" t="s">
        <v>563</v>
      </c>
      <c r="B462" s="100" t="s">
        <v>477</v>
      </c>
      <c r="C462" s="61" t="s">
        <v>266</v>
      </c>
      <c r="D462" s="33" t="s">
        <v>476</v>
      </c>
      <c r="E462" s="19">
        <v>20229</v>
      </c>
      <c r="F462" s="19">
        <v>17800</v>
      </c>
      <c r="G462" s="19">
        <v>18480</v>
      </c>
      <c r="H462" s="19">
        <v>18480</v>
      </c>
      <c r="I462" s="19">
        <v>18480</v>
      </c>
    </row>
    <row r="463" spans="1:9" ht="38.25" x14ac:dyDescent="0.25">
      <c r="A463" s="103"/>
      <c r="B463" s="100"/>
      <c r="C463" s="61" t="s">
        <v>15</v>
      </c>
      <c r="D463" s="33" t="s">
        <v>16</v>
      </c>
      <c r="E463" s="19" t="s">
        <v>154</v>
      </c>
      <c r="F463" s="19" t="s">
        <v>154</v>
      </c>
      <c r="G463" s="19" t="s">
        <v>154</v>
      </c>
      <c r="H463" s="19" t="s">
        <v>154</v>
      </c>
      <c r="I463" s="19" t="s">
        <v>154</v>
      </c>
    </row>
    <row r="464" spans="1:9" ht="25.5" x14ac:dyDescent="0.25">
      <c r="A464" s="102" t="s">
        <v>564</v>
      </c>
      <c r="B464" s="100" t="s">
        <v>478</v>
      </c>
      <c r="C464" s="61" t="s">
        <v>266</v>
      </c>
      <c r="D464" s="33" t="s">
        <v>476</v>
      </c>
      <c r="E464" s="19">
        <v>1721</v>
      </c>
      <c r="F464" s="19">
        <v>1570</v>
      </c>
      <c r="G464" s="19">
        <v>1275</v>
      </c>
      <c r="H464" s="19">
        <v>1275</v>
      </c>
      <c r="I464" s="19">
        <v>1275</v>
      </c>
    </row>
    <row r="465" spans="1:9" ht="38.25" x14ac:dyDescent="0.25">
      <c r="A465" s="103"/>
      <c r="B465" s="100"/>
      <c r="C465" s="61" t="s">
        <v>15</v>
      </c>
      <c r="D465" s="33" t="s">
        <v>16</v>
      </c>
      <c r="E465" s="19" t="s">
        <v>154</v>
      </c>
      <c r="F465" s="19" t="s">
        <v>154</v>
      </c>
      <c r="G465" s="19" t="s">
        <v>154</v>
      </c>
      <c r="H465" s="19" t="s">
        <v>154</v>
      </c>
      <c r="I465" s="19" t="s">
        <v>154</v>
      </c>
    </row>
    <row r="466" spans="1:9" ht="25.5" x14ac:dyDescent="0.25">
      <c r="A466" s="102" t="s">
        <v>565</v>
      </c>
      <c r="B466" s="100" t="s">
        <v>479</v>
      </c>
      <c r="C466" s="61" t="s">
        <v>266</v>
      </c>
      <c r="D466" s="33" t="s">
        <v>476</v>
      </c>
      <c r="E466" s="19">
        <v>1624</v>
      </c>
      <c r="F466" s="19">
        <v>1415.5</v>
      </c>
      <c r="G466" s="19">
        <v>1020</v>
      </c>
      <c r="H466" s="19">
        <v>1020</v>
      </c>
      <c r="I466" s="19">
        <v>1020</v>
      </c>
    </row>
    <row r="467" spans="1:9" ht="38.25" x14ac:dyDescent="0.25">
      <c r="A467" s="103"/>
      <c r="B467" s="100"/>
      <c r="C467" s="61" t="s">
        <v>15</v>
      </c>
      <c r="D467" s="33" t="s">
        <v>16</v>
      </c>
      <c r="E467" s="19" t="s">
        <v>154</v>
      </c>
      <c r="F467" s="19" t="s">
        <v>154</v>
      </c>
      <c r="G467" s="19" t="s">
        <v>154</v>
      </c>
      <c r="H467" s="19" t="s">
        <v>154</v>
      </c>
      <c r="I467" s="19" t="s">
        <v>154</v>
      </c>
    </row>
    <row r="468" spans="1:9" ht="25.5" x14ac:dyDescent="0.25">
      <c r="A468" s="102" t="s">
        <v>567</v>
      </c>
      <c r="B468" s="100" t="s">
        <v>480</v>
      </c>
      <c r="C468" s="61" t="s">
        <v>266</v>
      </c>
      <c r="D468" s="33"/>
      <c r="E468" s="19">
        <v>2201</v>
      </c>
      <c r="F468" s="19">
        <v>1850</v>
      </c>
      <c r="G468" s="19">
        <v>1800</v>
      </c>
      <c r="H468" s="19">
        <v>1800</v>
      </c>
      <c r="I468" s="19">
        <v>1800</v>
      </c>
    </row>
    <row r="469" spans="1:9" ht="38.25" x14ac:dyDescent="0.25">
      <c r="A469" s="103"/>
      <c r="B469" s="100"/>
      <c r="C469" s="61" t="s">
        <v>15</v>
      </c>
      <c r="D469" s="33" t="s">
        <v>16</v>
      </c>
      <c r="E469" s="19" t="s">
        <v>154</v>
      </c>
      <c r="F469" s="19" t="s">
        <v>154</v>
      </c>
      <c r="G469" s="19" t="s">
        <v>154</v>
      </c>
      <c r="H469" s="19" t="s">
        <v>154</v>
      </c>
      <c r="I469" s="19" t="s">
        <v>154</v>
      </c>
    </row>
    <row r="470" spans="1:9" ht="25.5" x14ac:dyDescent="0.25">
      <c r="A470" s="102" t="s">
        <v>566</v>
      </c>
      <c r="B470" s="100" t="s">
        <v>481</v>
      </c>
      <c r="C470" s="61" t="s">
        <v>266</v>
      </c>
      <c r="D470" s="33" t="s">
        <v>476</v>
      </c>
      <c r="E470" s="19">
        <v>7822</v>
      </c>
      <c r="F470" s="19">
        <v>7200</v>
      </c>
      <c r="G470" s="19">
        <v>5150</v>
      </c>
      <c r="H470" s="19">
        <v>5150</v>
      </c>
      <c r="I470" s="19">
        <v>5150</v>
      </c>
    </row>
    <row r="471" spans="1:9" ht="38.25" x14ac:dyDescent="0.25">
      <c r="A471" s="103"/>
      <c r="B471" s="100"/>
      <c r="C471" s="61" t="s">
        <v>15</v>
      </c>
      <c r="D471" s="33" t="s">
        <v>16</v>
      </c>
      <c r="E471" s="19" t="s">
        <v>154</v>
      </c>
      <c r="F471" s="19" t="s">
        <v>154</v>
      </c>
      <c r="G471" s="19" t="s">
        <v>154</v>
      </c>
      <c r="H471" s="19" t="s">
        <v>154</v>
      </c>
      <c r="I471" s="19" t="s">
        <v>154</v>
      </c>
    </row>
    <row r="472" spans="1:9" ht="25.5" x14ac:dyDescent="0.25">
      <c r="A472" s="102" t="s">
        <v>568</v>
      </c>
      <c r="B472" s="100" t="s">
        <v>482</v>
      </c>
      <c r="C472" s="61" t="s">
        <v>266</v>
      </c>
      <c r="D472" s="33" t="s">
        <v>476</v>
      </c>
      <c r="E472" s="19">
        <v>1736</v>
      </c>
      <c r="F472" s="19">
        <v>1570</v>
      </c>
      <c r="G472" s="19">
        <v>1275</v>
      </c>
      <c r="H472" s="19">
        <v>1275</v>
      </c>
      <c r="I472" s="19">
        <v>1275</v>
      </c>
    </row>
    <row r="473" spans="1:9" ht="38.25" x14ac:dyDescent="0.25">
      <c r="A473" s="103"/>
      <c r="B473" s="100"/>
      <c r="C473" s="61" t="s">
        <v>15</v>
      </c>
      <c r="D473" s="33" t="s">
        <v>16</v>
      </c>
      <c r="E473" s="19" t="s">
        <v>154</v>
      </c>
      <c r="F473" s="19" t="s">
        <v>154</v>
      </c>
      <c r="G473" s="19" t="s">
        <v>154</v>
      </c>
      <c r="H473" s="19" t="s">
        <v>154</v>
      </c>
      <c r="I473" s="19" t="s">
        <v>154</v>
      </c>
    </row>
    <row r="474" spans="1:9" ht="25.5" x14ac:dyDescent="0.25">
      <c r="A474" s="102" t="s">
        <v>569</v>
      </c>
      <c r="B474" s="100" t="s">
        <v>483</v>
      </c>
      <c r="C474" s="61" t="s">
        <v>266</v>
      </c>
      <c r="D474" s="33" t="s">
        <v>476</v>
      </c>
      <c r="E474" s="19">
        <v>547</v>
      </c>
      <c r="F474" s="19">
        <v>715</v>
      </c>
      <c r="G474" s="19">
        <v>680</v>
      </c>
      <c r="H474" s="19">
        <v>680</v>
      </c>
      <c r="I474" s="19">
        <v>680</v>
      </c>
    </row>
    <row r="475" spans="1:9" ht="38.25" x14ac:dyDescent="0.25">
      <c r="A475" s="103"/>
      <c r="B475" s="100"/>
      <c r="C475" s="61" t="s">
        <v>15</v>
      </c>
      <c r="D475" s="33" t="s">
        <v>16</v>
      </c>
      <c r="E475" s="19" t="s">
        <v>154</v>
      </c>
      <c r="F475" s="19" t="s">
        <v>154</v>
      </c>
      <c r="G475" s="19" t="s">
        <v>154</v>
      </c>
      <c r="H475" s="19" t="s">
        <v>154</v>
      </c>
      <c r="I475" s="19" t="s">
        <v>154</v>
      </c>
    </row>
    <row r="476" spans="1:9" ht="25.5" x14ac:dyDescent="0.25">
      <c r="A476" s="102" t="s">
        <v>570</v>
      </c>
      <c r="B476" s="100" t="s">
        <v>484</v>
      </c>
      <c r="C476" s="61" t="s">
        <v>266</v>
      </c>
      <c r="D476" s="33" t="s">
        <v>476</v>
      </c>
      <c r="E476" s="19">
        <v>47</v>
      </c>
      <c r="F476" s="19">
        <v>48</v>
      </c>
      <c r="G476" s="19">
        <v>40</v>
      </c>
      <c r="H476" s="19">
        <v>40</v>
      </c>
      <c r="I476" s="19">
        <v>40</v>
      </c>
    </row>
    <row r="477" spans="1:9" ht="38.25" x14ac:dyDescent="0.25">
      <c r="A477" s="103"/>
      <c r="B477" s="100"/>
      <c r="C477" s="61" t="s">
        <v>15</v>
      </c>
      <c r="D477" s="33" t="s">
        <v>16</v>
      </c>
      <c r="E477" s="19" t="s">
        <v>154</v>
      </c>
      <c r="F477" s="19" t="s">
        <v>154</v>
      </c>
      <c r="G477" s="19" t="s">
        <v>154</v>
      </c>
      <c r="H477" s="19" t="s">
        <v>154</v>
      </c>
      <c r="I477" s="19" t="s">
        <v>154</v>
      </c>
    </row>
    <row r="478" spans="1:9" ht="25.5" x14ac:dyDescent="0.25">
      <c r="A478" s="102" t="s">
        <v>571</v>
      </c>
      <c r="B478" s="100" t="s">
        <v>485</v>
      </c>
      <c r="C478" s="61" t="s">
        <v>266</v>
      </c>
      <c r="D478" s="33" t="s">
        <v>476</v>
      </c>
      <c r="E478" s="19">
        <v>2</v>
      </c>
      <c r="F478" s="19">
        <v>1</v>
      </c>
      <c r="G478" s="19">
        <v>1</v>
      </c>
      <c r="H478" s="19">
        <v>1</v>
      </c>
      <c r="I478" s="19">
        <v>1</v>
      </c>
    </row>
    <row r="479" spans="1:9" ht="38.25" x14ac:dyDescent="0.25">
      <c r="A479" s="103"/>
      <c r="B479" s="100"/>
      <c r="C479" s="61" t="s">
        <v>15</v>
      </c>
      <c r="D479" s="33" t="s">
        <v>16</v>
      </c>
      <c r="E479" s="19" t="s">
        <v>154</v>
      </c>
      <c r="F479" s="19" t="s">
        <v>154</v>
      </c>
      <c r="G479" s="19" t="s">
        <v>154</v>
      </c>
      <c r="H479" s="19" t="s">
        <v>154</v>
      </c>
      <c r="I479" s="19" t="s">
        <v>154</v>
      </c>
    </row>
    <row r="480" spans="1:9" ht="25.5" x14ac:dyDescent="0.25">
      <c r="A480" s="102" t="s">
        <v>572</v>
      </c>
      <c r="B480" s="100" t="s">
        <v>486</v>
      </c>
      <c r="C480" s="61" t="s">
        <v>266</v>
      </c>
      <c r="D480" s="33" t="s">
        <v>476</v>
      </c>
      <c r="E480" s="19">
        <v>16875</v>
      </c>
      <c r="F480" s="19">
        <v>12089.55</v>
      </c>
      <c r="G480" s="19">
        <v>11900</v>
      </c>
      <c r="H480" s="19">
        <v>11900</v>
      </c>
      <c r="I480" s="19">
        <v>11900</v>
      </c>
    </row>
    <row r="481" spans="1:9" ht="38.25" x14ac:dyDescent="0.25">
      <c r="A481" s="103"/>
      <c r="B481" s="100"/>
      <c r="C481" s="61" t="s">
        <v>15</v>
      </c>
      <c r="D481" s="33" t="s">
        <v>16</v>
      </c>
      <c r="E481" s="19" t="s">
        <v>154</v>
      </c>
      <c r="F481" s="19" t="s">
        <v>154</v>
      </c>
      <c r="G481" s="19" t="s">
        <v>154</v>
      </c>
      <c r="H481" s="19" t="s">
        <v>154</v>
      </c>
      <c r="I481" s="19" t="s">
        <v>154</v>
      </c>
    </row>
    <row r="482" spans="1:9" ht="25.5" x14ac:dyDescent="0.25">
      <c r="A482" s="102" t="s">
        <v>573</v>
      </c>
      <c r="B482" s="100" t="s">
        <v>487</v>
      </c>
      <c r="C482" s="61" t="s">
        <v>266</v>
      </c>
      <c r="D482" s="33" t="s">
        <v>476</v>
      </c>
      <c r="E482" s="19">
        <v>30</v>
      </c>
      <c r="F482" s="19">
        <v>31.349999999999998</v>
      </c>
      <c r="G482" s="19">
        <v>20</v>
      </c>
      <c r="H482" s="19">
        <v>20</v>
      </c>
      <c r="I482" s="19">
        <v>20</v>
      </c>
    </row>
    <row r="483" spans="1:9" ht="38.25" x14ac:dyDescent="0.25">
      <c r="A483" s="103"/>
      <c r="B483" s="100"/>
      <c r="C483" s="61" t="s">
        <v>15</v>
      </c>
      <c r="D483" s="33" t="s">
        <v>16</v>
      </c>
      <c r="E483" s="19" t="s">
        <v>154</v>
      </c>
      <c r="F483" s="19" t="s">
        <v>154</v>
      </c>
      <c r="G483" s="19" t="s">
        <v>154</v>
      </c>
      <c r="H483" s="19" t="s">
        <v>154</v>
      </c>
      <c r="I483" s="19" t="s">
        <v>154</v>
      </c>
    </row>
    <row r="484" spans="1:9" ht="25.5" x14ac:dyDescent="0.25">
      <c r="A484" s="102" t="s">
        <v>574</v>
      </c>
      <c r="B484" s="109" t="s">
        <v>488</v>
      </c>
      <c r="C484" s="61" t="s">
        <v>266</v>
      </c>
      <c r="D484" s="33" t="s">
        <v>476</v>
      </c>
      <c r="E484" s="19">
        <v>9123</v>
      </c>
      <c r="F484" s="19">
        <v>8200</v>
      </c>
      <c r="G484" s="19">
        <v>7200</v>
      </c>
      <c r="H484" s="19">
        <v>7200</v>
      </c>
      <c r="I484" s="19">
        <v>7200</v>
      </c>
    </row>
    <row r="485" spans="1:9" ht="38.25" x14ac:dyDescent="0.25">
      <c r="A485" s="103"/>
      <c r="B485" s="110"/>
      <c r="C485" s="61" t="s">
        <v>15</v>
      </c>
      <c r="D485" s="33" t="s">
        <v>16</v>
      </c>
      <c r="E485" s="19" t="s">
        <v>489</v>
      </c>
      <c r="F485" s="19" t="s">
        <v>489</v>
      </c>
      <c r="G485" s="19" t="s">
        <v>489</v>
      </c>
      <c r="H485" s="19" t="s">
        <v>489</v>
      </c>
      <c r="I485" s="19" t="s">
        <v>489</v>
      </c>
    </row>
    <row r="486" spans="1:9" ht="25.5" x14ac:dyDescent="0.25">
      <c r="A486" s="102" t="s">
        <v>575</v>
      </c>
      <c r="B486" s="109" t="s">
        <v>490</v>
      </c>
      <c r="C486" s="61" t="s">
        <v>266</v>
      </c>
      <c r="D486" s="33" t="s">
        <v>476</v>
      </c>
      <c r="E486" s="19">
        <v>60283</v>
      </c>
      <c r="F486" s="19">
        <v>55000</v>
      </c>
      <c r="G486" s="19">
        <v>55000</v>
      </c>
      <c r="H486" s="19">
        <v>55000</v>
      </c>
      <c r="I486" s="19">
        <v>55000</v>
      </c>
    </row>
    <row r="487" spans="1:9" ht="38.25" x14ac:dyDescent="0.25">
      <c r="A487" s="103"/>
      <c r="B487" s="110"/>
      <c r="C487" s="61" t="s">
        <v>15</v>
      </c>
      <c r="D487" s="33" t="s">
        <v>16</v>
      </c>
      <c r="E487" s="19" t="s">
        <v>154</v>
      </c>
      <c r="F487" s="19" t="s">
        <v>154</v>
      </c>
      <c r="G487" s="19" t="s">
        <v>154</v>
      </c>
      <c r="H487" s="19" t="s">
        <v>154</v>
      </c>
      <c r="I487" s="19" t="s">
        <v>154</v>
      </c>
    </row>
    <row r="488" spans="1:9" ht="25.5" x14ac:dyDescent="0.25">
      <c r="A488" s="102" t="s">
        <v>576</v>
      </c>
      <c r="B488" s="109" t="s">
        <v>491</v>
      </c>
      <c r="C488" s="61" t="s">
        <v>266</v>
      </c>
      <c r="D488" s="33" t="s">
        <v>476</v>
      </c>
      <c r="E488" s="19">
        <v>779</v>
      </c>
      <c r="F488" s="19">
        <v>420</v>
      </c>
      <c r="G488" s="19">
        <v>400</v>
      </c>
      <c r="H488" s="19">
        <v>400</v>
      </c>
      <c r="I488" s="19">
        <v>400</v>
      </c>
    </row>
    <row r="489" spans="1:9" ht="38.25" x14ac:dyDescent="0.25">
      <c r="A489" s="103"/>
      <c r="B489" s="110"/>
      <c r="C489" s="61" t="s">
        <v>15</v>
      </c>
      <c r="D489" s="33" t="s">
        <v>16</v>
      </c>
      <c r="E489" s="19" t="s">
        <v>154</v>
      </c>
      <c r="F489" s="19" t="s">
        <v>154</v>
      </c>
      <c r="G489" s="19" t="s">
        <v>154</v>
      </c>
      <c r="H489" s="19" t="s">
        <v>154</v>
      </c>
      <c r="I489" s="19" t="s">
        <v>154</v>
      </c>
    </row>
    <row r="490" spans="1:9" ht="25.5" x14ac:dyDescent="0.25">
      <c r="A490" s="102" t="s">
        <v>577</v>
      </c>
      <c r="B490" s="100" t="s">
        <v>492</v>
      </c>
      <c r="C490" s="61" t="s">
        <v>266</v>
      </c>
      <c r="D490" s="33" t="s">
        <v>493</v>
      </c>
      <c r="E490" s="19">
        <v>246</v>
      </c>
      <c r="F490" s="19">
        <v>235</v>
      </c>
      <c r="G490" s="19">
        <v>235</v>
      </c>
      <c r="H490" s="19">
        <v>235</v>
      </c>
      <c r="I490" s="19">
        <v>235</v>
      </c>
    </row>
    <row r="491" spans="1:9" ht="38.25" x14ac:dyDescent="0.25">
      <c r="A491" s="103"/>
      <c r="B491" s="100"/>
      <c r="C491" s="61" t="s">
        <v>15</v>
      </c>
      <c r="D491" s="33" t="s">
        <v>16</v>
      </c>
      <c r="E491" s="19" t="s">
        <v>154</v>
      </c>
      <c r="F491" s="19" t="s">
        <v>154</v>
      </c>
      <c r="G491" s="19" t="s">
        <v>154</v>
      </c>
      <c r="H491" s="19" t="s">
        <v>154</v>
      </c>
      <c r="I491" s="19" t="s">
        <v>154</v>
      </c>
    </row>
    <row r="492" spans="1:9" ht="25.5" x14ac:dyDescent="0.25">
      <c r="A492" s="102" t="s">
        <v>578</v>
      </c>
      <c r="B492" s="100" t="s">
        <v>494</v>
      </c>
      <c r="C492" s="61" t="s">
        <v>266</v>
      </c>
      <c r="D492" s="33" t="s">
        <v>476</v>
      </c>
      <c r="E492" s="19">
        <v>41295</v>
      </c>
      <c r="F492" s="19">
        <v>32436</v>
      </c>
      <c r="G492" s="19">
        <v>31000</v>
      </c>
      <c r="H492" s="19">
        <v>31000</v>
      </c>
      <c r="I492" s="19">
        <v>31000</v>
      </c>
    </row>
    <row r="493" spans="1:9" ht="38.25" x14ac:dyDescent="0.25">
      <c r="A493" s="103"/>
      <c r="B493" s="100"/>
      <c r="C493" s="61" t="s">
        <v>15</v>
      </c>
      <c r="D493" s="33" t="s">
        <v>16</v>
      </c>
      <c r="E493" s="19" t="s">
        <v>154</v>
      </c>
      <c r="F493" s="19" t="s">
        <v>154</v>
      </c>
      <c r="G493" s="19" t="s">
        <v>154</v>
      </c>
      <c r="H493" s="19" t="s">
        <v>154</v>
      </c>
      <c r="I493" s="19" t="s">
        <v>154</v>
      </c>
    </row>
    <row r="494" spans="1:9" ht="25.5" x14ac:dyDescent="0.25">
      <c r="A494" s="102" t="s">
        <v>579</v>
      </c>
      <c r="B494" s="100" t="s">
        <v>495</v>
      </c>
      <c r="C494" s="61" t="s">
        <v>266</v>
      </c>
      <c r="D494" s="33" t="s">
        <v>476</v>
      </c>
      <c r="E494" s="19">
        <v>22667</v>
      </c>
      <c r="F494" s="19">
        <v>18800</v>
      </c>
      <c r="G494" s="19">
        <v>12600</v>
      </c>
      <c r="H494" s="19">
        <v>12600</v>
      </c>
      <c r="I494" s="19">
        <v>12600</v>
      </c>
    </row>
    <row r="495" spans="1:9" ht="38.25" x14ac:dyDescent="0.25">
      <c r="A495" s="106"/>
      <c r="B495" s="100"/>
      <c r="C495" s="61" t="s">
        <v>15</v>
      </c>
      <c r="D495" s="33" t="s">
        <v>16</v>
      </c>
      <c r="E495" s="19" t="s">
        <v>154</v>
      </c>
      <c r="F495" s="19" t="s">
        <v>154</v>
      </c>
      <c r="G495" s="19" t="s">
        <v>154</v>
      </c>
      <c r="H495" s="19" t="s">
        <v>154</v>
      </c>
      <c r="I495" s="19" t="s">
        <v>154</v>
      </c>
    </row>
    <row r="496" spans="1:9" ht="25.5" x14ac:dyDescent="0.25">
      <c r="A496" s="102" t="s">
        <v>580</v>
      </c>
      <c r="B496" s="107" t="s">
        <v>496</v>
      </c>
      <c r="C496" s="61" t="s">
        <v>266</v>
      </c>
      <c r="D496" s="33" t="s">
        <v>476</v>
      </c>
      <c r="E496" s="19" t="s">
        <v>154</v>
      </c>
      <c r="F496" s="19" t="s">
        <v>497</v>
      </c>
      <c r="G496" s="19" t="s">
        <v>498</v>
      </c>
      <c r="H496" s="19" t="s">
        <v>498</v>
      </c>
      <c r="I496" s="19" t="s">
        <v>498</v>
      </c>
    </row>
    <row r="497" spans="1:9" ht="38.25" x14ac:dyDescent="0.25">
      <c r="A497" s="106"/>
      <c r="B497" s="108"/>
      <c r="C497" s="61" t="s">
        <v>15</v>
      </c>
      <c r="D497" s="33" t="s">
        <v>16</v>
      </c>
      <c r="E497" s="19" t="s">
        <v>154</v>
      </c>
      <c r="F497" s="19" t="s">
        <v>154</v>
      </c>
      <c r="G497" s="19" t="s">
        <v>154</v>
      </c>
      <c r="H497" s="19" t="s">
        <v>154</v>
      </c>
      <c r="I497" s="19" t="s">
        <v>154</v>
      </c>
    </row>
    <row r="498" spans="1:9" ht="38.25" x14ac:dyDescent="0.25">
      <c r="A498" s="60"/>
      <c r="B498" s="22" t="s">
        <v>260</v>
      </c>
      <c r="C498" s="23"/>
      <c r="D498" s="24" t="s">
        <v>16</v>
      </c>
      <c r="E498" s="31">
        <v>3362231.8000000003</v>
      </c>
      <c r="F498" s="31">
        <v>3580761.5</v>
      </c>
      <c r="G498" s="31">
        <v>4033536.8</v>
      </c>
      <c r="H498" s="31">
        <v>4084925.0999999996</v>
      </c>
      <c r="I498" s="31">
        <v>4171316.8</v>
      </c>
    </row>
    <row r="499" spans="1:9" ht="29.25" customHeight="1" x14ac:dyDescent="0.25">
      <c r="A499" s="34">
        <v>6</v>
      </c>
      <c r="B499" s="14" t="s">
        <v>581</v>
      </c>
      <c r="C499" s="15"/>
      <c r="D499" s="15"/>
      <c r="E499" s="30"/>
      <c r="F499" s="30"/>
      <c r="G499" s="30"/>
      <c r="H499" s="30"/>
      <c r="I499" s="30"/>
    </row>
    <row r="500" spans="1:9" ht="25.5" x14ac:dyDescent="0.25">
      <c r="A500" s="104" t="s">
        <v>584</v>
      </c>
      <c r="B500" s="100" t="s">
        <v>582</v>
      </c>
      <c r="C500" s="61" t="s">
        <v>266</v>
      </c>
      <c r="D500" s="67"/>
      <c r="E500" s="19">
        <v>1615</v>
      </c>
      <c r="F500" s="19">
        <v>1560</v>
      </c>
      <c r="G500" s="19">
        <v>1510</v>
      </c>
      <c r="H500" s="19">
        <v>1464</v>
      </c>
      <c r="I500" s="19">
        <v>1464</v>
      </c>
    </row>
    <row r="501" spans="1:9" ht="38.25" x14ac:dyDescent="0.25">
      <c r="A501" s="105"/>
      <c r="B501" s="100"/>
      <c r="C501" s="61" t="s">
        <v>15</v>
      </c>
      <c r="D501" s="67" t="s">
        <v>16</v>
      </c>
      <c r="E501" s="20">
        <v>38212.699999999997</v>
      </c>
      <c r="F501" s="20">
        <v>43835.5</v>
      </c>
      <c r="G501" s="20">
        <v>51384.7</v>
      </c>
      <c r="H501" s="20">
        <v>53547.4</v>
      </c>
      <c r="I501" s="20">
        <v>56358.6</v>
      </c>
    </row>
    <row r="502" spans="1:9" ht="25.5" x14ac:dyDescent="0.25">
      <c r="A502" s="104" t="s">
        <v>585</v>
      </c>
      <c r="B502" s="100" t="s">
        <v>583</v>
      </c>
      <c r="C502" s="61" t="s">
        <v>266</v>
      </c>
      <c r="D502" s="67"/>
      <c r="E502" s="19">
        <v>250</v>
      </c>
      <c r="F502" s="19">
        <v>250</v>
      </c>
      <c r="G502" s="19">
        <v>250</v>
      </c>
      <c r="H502" s="19">
        <v>250</v>
      </c>
      <c r="I502" s="19">
        <v>250</v>
      </c>
    </row>
    <row r="503" spans="1:9" ht="38.25" x14ac:dyDescent="0.25">
      <c r="A503" s="105"/>
      <c r="B503" s="100"/>
      <c r="C503" s="61" t="s">
        <v>15</v>
      </c>
      <c r="D503" s="67" t="s">
        <v>16</v>
      </c>
      <c r="E503" s="20">
        <v>2213.1999999999998</v>
      </c>
      <c r="F503" s="20">
        <v>2310.5</v>
      </c>
      <c r="G503" s="20">
        <v>2664.3</v>
      </c>
      <c r="H503" s="20">
        <v>2671.2000000000003</v>
      </c>
      <c r="I503" s="20">
        <v>2678.2000000000003</v>
      </c>
    </row>
    <row r="504" spans="1:9" ht="25.5" x14ac:dyDescent="0.25">
      <c r="A504" s="104" t="s">
        <v>586</v>
      </c>
      <c r="B504" s="100" t="s">
        <v>2</v>
      </c>
      <c r="C504" s="61" t="s">
        <v>266</v>
      </c>
      <c r="D504" s="67"/>
      <c r="E504" s="20"/>
      <c r="F504" s="20"/>
      <c r="G504" s="20"/>
      <c r="H504" s="20"/>
      <c r="I504" s="20"/>
    </row>
    <row r="505" spans="1:9" ht="38.25" x14ac:dyDescent="0.25">
      <c r="A505" s="105"/>
      <c r="B505" s="100"/>
      <c r="C505" s="61" t="s">
        <v>15</v>
      </c>
      <c r="D505" s="67" t="s">
        <v>16</v>
      </c>
      <c r="E505" s="20"/>
      <c r="F505" s="20"/>
      <c r="G505" s="20"/>
      <c r="H505" s="20"/>
      <c r="I505" s="20"/>
    </row>
    <row r="506" spans="1:9" ht="45.75" customHeight="1" x14ac:dyDescent="0.25">
      <c r="A506" s="60"/>
      <c r="B506" s="10" t="s">
        <v>260</v>
      </c>
      <c r="C506" s="61"/>
      <c r="D506" s="24" t="s">
        <v>16</v>
      </c>
      <c r="E506" s="31">
        <v>40425.899999999994</v>
      </c>
      <c r="F506" s="31">
        <v>46146</v>
      </c>
      <c r="G506" s="31">
        <v>54049</v>
      </c>
      <c r="H506" s="31">
        <v>56218.6</v>
      </c>
      <c r="I506" s="31">
        <v>59036.799999999996</v>
      </c>
    </row>
    <row r="507" spans="1:9" ht="29.25" customHeight="1" x14ac:dyDescent="0.25">
      <c r="A507" s="47">
        <v>7</v>
      </c>
      <c r="B507" s="37" t="s">
        <v>587</v>
      </c>
      <c r="C507" s="38"/>
      <c r="D507" s="13"/>
      <c r="E507" s="13"/>
      <c r="F507" s="13"/>
      <c r="G507" s="13"/>
      <c r="H507" s="13"/>
      <c r="I507" s="13"/>
    </row>
    <row r="508" spans="1:9" ht="25.5" customHeight="1" x14ac:dyDescent="0.25">
      <c r="A508" s="84" t="s">
        <v>663</v>
      </c>
      <c r="B508" s="100" t="s">
        <v>588</v>
      </c>
      <c r="C508" s="61" t="s">
        <v>266</v>
      </c>
      <c r="D508" s="67" t="s">
        <v>476</v>
      </c>
      <c r="E508" s="19">
        <v>167</v>
      </c>
      <c r="F508" s="19">
        <v>160</v>
      </c>
      <c r="G508" s="19">
        <v>160</v>
      </c>
      <c r="H508" s="19">
        <v>160</v>
      </c>
      <c r="I508" s="19">
        <v>160</v>
      </c>
    </row>
    <row r="509" spans="1:9" ht="25.5" x14ac:dyDescent="0.25">
      <c r="A509" s="84"/>
      <c r="B509" s="100"/>
      <c r="C509" s="61" t="s">
        <v>589</v>
      </c>
      <c r="D509" s="67" t="s">
        <v>590</v>
      </c>
      <c r="E509" s="20">
        <v>31032.12</v>
      </c>
      <c r="F509" s="20">
        <v>26057.383999999998</v>
      </c>
      <c r="G509" s="20">
        <v>53057.383999999998</v>
      </c>
      <c r="H509" s="20">
        <v>53057.383999999998</v>
      </c>
      <c r="I509" s="20">
        <v>53057.383999999998</v>
      </c>
    </row>
    <row r="510" spans="1:9" ht="25.5" customHeight="1" x14ac:dyDescent="0.25">
      <c r="A510" s="84" t="s">
        <v>664</v>
      </c>
      <c r="B510" s="100" t="s">
        <v>591</v>
      </c>
      <c r="C510" s="61" t="s">
        <v>266</v>
      </c>
      <c r="D510" s="67" t="s">
        <v>476</v>
      </c>
      <c r="E510" s="19">
        <v>101</v>
      </c>
      <c r="F510" s="19">
        <v>107</v>
      </c>
      <c r="G510" s="19">
        <v>107</v>
      </c>
      <c r="H510" s="19">
        <v>107</v>
      </c>
      <c r="I510" s="19">
        <v>107</v>
      </c>
    </row>
    <row r="511" spans="1:9" ht="25.5" x14ac:dyDescent="0.25">
      <c r="A511" s="84"/>
      <c r="B511" s="100"/>
      <c r="C511" s="61" t="s">
        <v>589</v>
      </c>
      <c r="D511" s="67" t="s">
        <v>590</v>
      </c>
      <c r="E511" s="20">
        <v>39527.370000000003</v>
      </c>
      <c r="F511" s="20">
        <v>47691.085570000003</v>
      </c>
      <c r="G511" s="20">
        <v>61584.395570000001</v>
      </c>
      <c r="H511" s="20">
        <v>61584.395570000001</v>
      </c>
      <c r="I511" s="20">
        <v>61584.395570000001</v>
      </c>
    </row>
    <row r="512" spans="1:9" ht="25.5" customHeight="1" x14ac:dyDescent="0.25">
      <c r="A512" s="84" t="s">
        <v>665</v>
      </c>
      <c r="B512" s="100" t="s">
        <v>592</v>
      </c>
      <c r="C512" s="61" t="s">
        <v>266</v>
      </c>
      <c r="D512" s="67" t="s">
        <v>476</v>
      </c>
      <c r="E512" s="19">
        <v>4</v>
      </c>
      <c r="F512" s="19">
        <v>4</v>
      </c>
      <c r="G512" s="19">
        <v>4</v>
      </c>
      <c r="H512" s="19">
        <v>4</v>
      </c>
      <c r="I512" s="19">
        <v>4</v>
      </c>
    </row>
    <row r="513" spans="1:9" ht="25.5" customHeight="1" x14ac:dyDescent="0.25">
      <c r="A513" s="84"/>
      <c r="B513" s="100" t="s">
        <v>592</v>
      </c>
      <c r="C513" s="61" t="s">
        <v>589</v>
      </c>
      <c r="D513" s="67" t="s">
        <v>590</v>
      </c>
      <c r="E513" s="20">
        <v>3069.2370000000001</v>
      </c>
      <c r="F513" s="20">
        <v>4973.4282400000002</v>
      </c>
      <c r="G513" s="20">
        <v>9973.4302400000015</v>
      </c>
      <c r="H513" s="20">
        <v>9973.4302400000015</v>
      </c>
      <c r="I513" s="20">
        <v>9973.4302400000015</v>
      </c>
    </row>
    <row r="514" spans="1:9" ht="25.5" customHeight="1" x14ac:dyDescent="0.25">
      <c r="A514" s="84" t="s">
        <v>666</v>
      </c>
      <c r="B514" s="100" t="s">
        <v>593</v>
      </c>
      <c r="C514" s="61" t="s">
        <v>266</v>
      </c>
      <c r="D514" s="67" t="s">
        <v>476</v>
      </c>
      <c r="E514" s="19">
        <v>1</v>
      </c>
      <c r="F514" s="19"/>
      <c r="G514" s="19"/>
      <c r="H514" s="19"/>
      <c r="I514" s="19"/>
    </row>
    <row r="515" spans="1:9" ht="25.5" customHeight="1" x14ac:dyDescent="0.25">
      <c r="A515" s="84"/>
      <c r="B515" s="100" t="s">
        <v>593</v>
      </c>
      <c r="C515" s="61" t="s">
        <v>589</v>
      </c>
      <c r="D515" s="67" t="s">
        <v>590</v>
      </c>
      <c r="E515" s="20">
        <v>1028.5809999999999</v>
      </c>
      <c r="F515" s="20"/>
      <c r="G515" s="20"/>
      <c r="H515" s="20"/>
      <c r="I515" s="20"/>
    </row>
    <row r="516" spans="1:9" ht="25.5" customHeight="1" x14ac:dyDescent="0.25">
      <c r="A516" s="84" t="s">
        <v>667</v>
      </c>
      <c r="B516" s="100" t="s">
        <v>594</v>
      </c>
      <c r="C516" s="61" t="s">
        <v>266</v>
      </c>
      <c r="D516" s="67" t="s">
        <v>595</v>
      </c>
      <c r="E516" s="19">
        <v>40</v>
      </c>
      <c r="F516" s="19">
        <v>48</v>
      </c>
      <c r="G516" s="19">
        <v>48</v>
      </c>
      <c r="H516" s="19">
        <v>48</v>
      </c>
      <c r="I516" s="19">
        <v>48</v>
      </c>
    </row>
    <row r="517" spans="1:9" ht="25.5" customHeight="1" x14ac:dyDescent="0.25">
      <c r="A517" s="84"/>
      <c r="B517" s="100" t="s">
        <v>594</v>
      </c>
      <c r="C517" s="61" t="s">
        <v>589</v>
      </c>
      <c r="D517" s="67" t="s">
        <v>590</v>
      </c>
      <c r="E517" s="20">
        <v>14526.34</v>
      </c>
      <c r="F517" s="20">
        <v>13031.648997777778</v>
      </c>
      <c r="G517" s="20">
        <v>13860.713306419751</v>
      </c>
      <c r="H517" s="20">
        <v>13864.833417530865</v>
      </c>
      <c r="I517" s="20">
        <v>13875.945405185184</v>
      </c>
    </row>
    <row r="518" spans="1:9" ht="25.5" customHeight="1" x14ac:dyDescent="0.25">
      <c r="A518" s="84" t="s">
        <v>668</v>
      </c>
      <c r="B518" s="100" t="s">
        <v>594</v>
      </c>
      <c r="C518" s="61" t="s">
        <v>266</v>
      </c>
      <c r="D518" s="67" t="s">
        <v>595</v>
      </c>
      <c r="E518" s="19">
        <v>34</v>
      </c>
      <c r="F518" s="19">
        <v>36</v>
      </c>
      <c r="G518" s="19">
        <v>36</v>
      </c>
      <c r="H518" s="19">
        <v>36</v>
      </c>
      <c r="I518" s="19">
        <v>36</v>
      </c>
    </row>
    <row r="519" spans="1:9" ht="25.5" customHeight="1" x14ac:dyDescent="0.25">
      <c r="A519" s="84"/>
      <c r="B519" s="100" t="s">
        <v>594</v>
      </c>
      <c r="C519" s="61" t="s">
        <v>589</v>
      </c>
      <c r="D519" s="67" t="s">
        <v>590</v>
      </c>
      <c r="E519" s="20">
        <v>15322.288</v>
      </c>
      <c r="F519" s="20">
        <v>17055.943197777779</v>
      </c>
      <c r="G519" s="20">
        <v>17885.007506419752</v>
      </c>
      <c r="H519" s="20">
        <v>17889.127617530863</v>
      </c>
      <c r="I519" s="20">
        <v>17900.239605185183</v>
      </c>
    </row>
    <row r="520" spans="1:9" ht="25.5" customHeight="1" x14ac:dyDescent="0.25">
      <c r="A520" s="84" t="s">
        <v>669</v>
      </c>
      <c r="B520" s="100" t="s">
        <v>596</v>
      </c>
      <c r="C520" s="61" t="s">
        <v>266</v>
      </c>
      <c r="D520" s="67" t="s">
        <v>595</v>
      </c>
      <c r="E520" s="19">
        <v>4</v>
      </c>
      <c r="F520" s="19">
        <v>4</v>
      </c>
      <c r="G520" s="19">
        <v>4</v>
      </c>
      <c r="H520" s="19">
        <v>4</v>
      </c>
      <c r="I520" s="19">
        <v>4</v>
      </c>
    </row>
    <row r="521" spans="1:9" ht="25.5" customHeight="1" x14ac:dyDescent="0.25">
      <c r="A521" s="84"/>
      <c r="B521" s="100" t="s">
        <v>596</v>
      </c>
      <c r="C521" s="61" t="s">
        <v>589</v>
      </c>
      <c r="D521" s="67" t="s">
        <v>590</v>
      </c>
      <c r="E521" s="20">
        <v>2258.25</v>
      </c>
      <c r="F521" s="20">
        <v>6626.1130277777784</v>
      </c>
      <c r="G521" s="20">
        <v>7455.1773364197516</v>
      </c>
      <c r="H521" s="20">
        <v>7459.2974475308638</v>
      </c>
      <c r="I521" s="20">
        <v>7470.4094351851836</v>
      </c>
    </row>
    <row r="522" spans="1:9" ht="25.5" customHeight="1" x14ac:dyDescent="0.25">
      <c r="A522" s="84" t="s">
        <v>670</v>
      </c>
      <c r="B522" s="100" t="s">
        <v>597</v>
      </c>
      <c r="C522" s="61" t="s">
        <v>266</v>
      </c>
      <c r="D522" s="67" t="s">
        <v>595</v>
      </c>
      <c r="E522" s="19">
        <v>1</v>
      </c>
      <c r="F522" s="19">
        <v>1</v>
      </c>
      <c r="G522" s="19">
        <v>1</v>
      </c>
      <c r="H522" s="19">
        <v>1</v>
      </c>
      <c r="I522" s="19">
        <v>1</v>
      </c>
    </row>
    <row r="523" spans="1:9" ht="25.5" customHeight="1" x14ac:dyDescent="0.25">
      <c r="A523" s="84"/>
      <c r="B523" s="100" t="s">
        <v>597</v>
      </c>
      <c r="C523" s="61" t="s">
        <v>589</v>
      </c>
      <c r="D523" s="67" t="s">
        <v>590</v>
      </c>
      <c r="E523" s="20">
        <v>1140.8330000000001</v>
      </c>
      <c r="F523" s="20">
        <v>5752.5121077777785</v>
      </c>
      <c r="G523" s="20">
        <v>6581.5764164197517</v>
      </c>
      <c r="H523" s="20">
        <v>6585.696527530863</v>
      </c>
      <c r="I523" s="20">
        <v>6596.8085151851838</v>
      </c>
    </row>
    <row r="524" spans="1:9" ht="25.5" customHeight="1" x14ac:dyDescent="0.25">
      <c r="A524" s="84" t="s">
        <v>671</v>
      </c>
      <c r="B524" s="100" t="s">
        <v>598</v>
      </c>
      <c r="C524" s="61" t="s">
        <v>266</v>
      </c>
      <c r="D524" s="67" t="s">
        <v>595</v>
      </c>
      <c r="E524" s="19">
        <v>94</v>
      </c>
      <c r="F524" s="19">
        <v>82</v>
      </c>
      <c r="G524" s="19">
        <v>82</v>
      </c>
      <c r="H524" s="19">
        <v>82</v>
      </c>
      <c r="I524" s="19">
        <v>82</v>
      </c>
    </row>
    <row r="525" spans="1:9" ht="25.5" customHeight="1" x14ac:dyDescent="0.25">
      <c r="A525" s="84"/>
      <c r="B525" s="100" t="s">
        <v>598</v>
      </c>
      <c r="C525" s="61" t="s">
        <v>589</v>
      </c>
      <c r="D525" s="67" t="s">
        <v>590</v>
      </c>
      <c r="E525" s="20">
        <v>32313.56</v>
      </c>
      <c r="F525" s="20">
        <v>30382.807247777779</v>
      </c>
      <c r="G525" s="20">
        <v>31211.871556419752</v>
      </c>
      <c r="H525" s="20">
        <v>31215.991667530863</v>
      </c>
      <c r="I525" s="20">
        <v>31227.103655185183</v>
      </c>
    </row>
    <row r="526" spans="1:9" ht="25.5" customHeight="1" x14ac:dyDescent="0.25">
      <c r="A526" s="84" t="s">
        <v>672</v>
      </c>
      <c r="B526" s="100" t="s">
        <v>599</v>
      </c>
      <c r="C526" s="61" t="s">
        <v>266</v>
      </c>
      <c r="D526" s="67" t="s">
        <v>595</v>
      </c>
      <c r="E526" s="19">
        <v>105</v>
      </c>
      <c r="F526" s="19">
        <v>101</v>
      </c>
      <c r="G526" s="19">
        <v>101</v>
      </c>
      <c r="H526" s="19">
        <v>101</v>
      </c>
      <c r="I526" s="19">
        <v>101</v>
      </c>
    </row>
    <row r="527" spans="1:9" ht="25.5" customHeight="1" x14ac:dyDescent="0.25">
      <c r="A527" s="84"/>
      <c r="B527" s="100" t="s">
        <v>599</v>
      </c>
      <c r="C527" s="61" t="s">
        <v>589</v>
      </c>
      <c r="D527" s="67" t="s">
        <v>590</v>
      </c>
      <c r="E527" s="20">
        <v>47713.942000000003</v>
      </c>
      <c r="F527" s="20">
        <v>38865.004807777783</v>
      </c>
      <c r="G527" s="20">
        <v>39694.069116419756</v>
      </c>
      <c r="H527" s="20">
        <v>39698.189227530864</v>
      </c>
      <c r="I527" s="20">
        <v>39709.301215185187</v>
      </c>
    </row>
    <row r="528" spans="1:9" ht="25.5" customHeight="1" x14ac:dyDescent="0.25">
      <c r="A528" s="84" t="s">
        <v>673</v>
      </c>
      <c r="B528" s="100" t="s">
        <v>600</v>
      </c>
      <c r="C528" s="61" t="s">
        <v>266</v>
      </c>
      <c r="D528" s="67" t="s">
        <v>595</v>
      </c>
      <c r="E528" s="19">
        <v>8</v>
      </c>
      <c r="F528" s="19">
        <v>8</v>
      </c>
      <c r="G528" s="19">
        <v>8</v>
      </c>
      <c r="H528" s="19">
        <v>8</v>
      </c>
      <c r="I528" s="19">
        <v>8</v>
      </c>
    </row>
    <row r="529" spans="1:9" ht="25.5" customHeight="1" x14ac:dyDescent="0.25">
      <c r="A529" s="84"/>
      <c r="B529" s="100" t="s">
        <v>600</v>
      </c>
      <c r="C529" s="61" t="s">
        <v>589</v>
      </c>
      <c r="D529" s="67" t="s">
        <v>590</v>
      </c>
      <c r="E529" s="20">
        <v>5658.51</v>
      </c>
      <c r="F529" s="20">
        <v>8086.3862777777786</v>
      </c>
      <c r="G529" s="20">
        <v>8915.4505864197527</v>
      </c>
      <c r="H529" s="20">
        <v>8919.570697530864</v>
      </c>
      <c r="I529" s="20">
        <v>8930.6826851851838</v>
      </c>
    </row>
    <row r="530" spans="1:9" ht="25.5" customHeight="1" x14ac:dyDescent="0.25">
      <c r="A530" s="84" t="s">
        <v>674</v>
      </c>
      <c r="B530" s="100" t="s">
        <v>601</v>
      </c>
      <c r="C530" s="61" t="s">
        <v>266</v>
      </c>
      <c r="D530" s="67" t="s">
        <v>595</v>
      </c>
      <c r="E530" s="19">
        <v>3</v>
      </c>
      <c r="F530" s="19">
        <v>2</v>
      </c>
      <c r="G530" s="19">
        <v>2</v>
      </c>
      <c r="H530" s="19">
        <v>2</v>
      </c>
      <c r="I530" s="19">
        <v>2</v>
      </c>
    </row>
    <row r="531" spans="1:9" ht="25.5" customHeight="1" x14ac:dyDescent="0.25">
      <c r="A531" s="84"/>
      <c r="B531" s="100" t="s">
        <v>601</v>
      </c>
      <c r="C531" s="61" t="s">
        <v>589</v>
      </c>
      <c r="D531" s="67" t="s">
        <v>590</v>
      </c>
      <c r="E531" s="20">
        <v>2239.0830000000001</v>
      </c>
      <c r="F531" s="20">
        <v>6986.0645677777784</v>
      </c>
      <c r="G531" s="20">
        <v>7815.1288764197516</v>
      </c>
      <c r="H531" s="20">
        <v>7819.2489875308638</v>
      </c>
      <c r="I531" s="20">
        <v>7830.3609751851836</v>
      </c>
    </row>
    <row r="532" spans="1:9" ht="25.5" x14ac:dyDescent="0.25">
      <c r="A532" s="84" t="s">
        <v>675</v>
      </c>
      <c r="B532" s="100" t="s">
        <v>602</v>
      </c>
      <c r="C532" s="61" t="s">
        <v>266</v>
      </c>
      <c r="D532" s="67" t="s">
        <v>476</v>
      </c>
      <c r="E532" s="19">
        <v>84</v>
      </c>
      <c r="F532" s="19">
        <v>90</v>
      </c>
      <c r="G532" s="19">
        <v>90</v>
      </c>
      <c r="H532" s="19">
        <v>90</v>
      </c>
      <c r="I532" s="19">
        <v>90</v>
      </c>
    </row>
    <row r="533" spans="1:9" ht="25.5" x14ac:dyDescent="0.25">
      <c r="A533" s="84"/>
      <c r="B533" s="100" t="s">
        <v>602</v>
      </c>
      <c r="C533" s="61" t="s">
        <v>589</v>
      </c>
      <c r="D533" s="67" t="s">
        <v>590</v>
      </c>
      <c r="E533" s="20">
        <v>6549.3010000000004</v>
      </c>
      <c r="F533" s="20">
        <v>6813.6807941538464</v>
      </c>
      <c r="G533" s="20">
        <v>8407.8288259487181</v>
      </c>
      <c r="H533" s="20">
        <v>8407.8288259487181</v>
      </c>
      <c r="I533" s="20">
        <v>8407.8288259487181</v>
      </c>
    </row>
    <row r="534" spans="1:9" ht="25.5" x14ac:dyDescent="0.25">
      <c r="A534" s="84" t="s">
        <v>676</v>
      </c>
      <c r="B534" s="100" t="s">
        <v>603</v>
      </c>
      <c r="C534" s="61" t="s">
        <v>266</v>
      </c>
      <c r="D534" s="67" t="s">
        <v>476</v>
      </c>
      <c r="E534" s="19">
        <v>19</v>
      </c>
      <c r="F534" s="19">
        <v>22</v>
      </c>
      <c r="G534" s="19">
        <v>22</v>
      </c>
      <c r="H534" s="19">
        <v>22</v>
      </c>
      <c r="I534" s="19">
        <v>22</v>
      </c>
    </row>
    <row r="535" spans="1:9" ht="25.5" x14ac:dyDescent="0.25">
      <c r="A535" s="84"/>
      <c r="B535" s="100" t="s">
        <v>603</v>
      </c>
      <c r="C535" s="61" t="s">
        <v>589</v>
      </c>
      <c r="D535" s="67" t="s">
        <v>590</v>
      </c>
      <c r="E535" s="20">
        <v>9571.8009999999995</v>
      </c>
      <c r="F535" s="20">
        <v>12457.8116741538</v>
      </c>
      <c r="G535" s="20">
        <v>12457.811705948699</v>
      </c>
      <c r="H535" s="20">
        <v>12457.811705948699</v>
      </c>
      <c r="I535" s="20">
        <v>12457.811705948699</v>
      </c>
    </row>
    <row r="536" spans="1:9" ht="25.5" customHeight="1" x14ac:dyDescent="0.25">
      <c r="A536" s="84" t="s">
        <v>677</v>
      </c>
      <c r="B536" s="100" t="s">
        <v>604</v>
      </c>
      <c r="C536" s="61" t="s">
        <v>266</v>
      </c>
      <c r="D536" s="67" t="s">
        <v>476</v>
      </c>
      <c r="E536" s="19">
        <v>2</v>
      </c>
      <c r="F536" s="19">
        <v>2</v>
      </c>
      <c r="G536" s="19">
        <v>2</v>
      </c>
      <c r="H536" s="19">
        <v>2</v>
      </c>
      <c r="I536" s="19">
        <v>2</v>
      </c>
    </row>
    <row r="537" spans="1:9" ht="25.5" customHeight="1" x14ac:dyDescent="0.25">
      <c r="A537" s="84"/>
      <c r="B537" s="100" t="s">
        <v>604</v>
      </c>
      <c r="C537" s="61" t="s">
        <v>589</v>
      </c>
      <c r="D537" s="67" t="s">
        <v>590</v>
      </c>
      <c r="E537" s="20">
        <v>3361.105</v>
      </c>
      <c r="F537" s="20">
        <v>3998.7259010769235</v>
      </c>
      <c r="G537" s="20">
        <v>8600.487455948718</v>
      </c>
      <c r="H537" s="20">
        <v>8600.487455948718</v>
      </c>
      <c r="I537" s="20">
        <v>8600.487455948718</v>
      </c>
    </row>
    <row r="538" spans="1:9" ht="25.5" customHeight="1" x14ac:dyDescent="0.25">
      <c r="A538" s="84" t="s">
        <v>678</v>
      </c>
      <c r="B538" s="100" t="s">
        <v>604</v>
      </c>
      <c r="C538" s="61" t="s">
        <v>266</v>
      </c>
      <c r="D538" s="67" t="s">
        <v>476</v>
      </c>
      <c r="E538" s="19">
        <v>2</v>
      </c>
      <c r="F538" s="19">
        <v>2</v>
      </c>
      <c r="G538" s="19">
        <v>2</v>
      </c>
      <c r="H538" s="19">
        <v>2</v>
      </c>
      <c r="I538" s="19">
        <v>2</v>
      </c>
    </row>
    <row r="539" spans="1:9" ht="25.5" customHeight="1" x14ac:dyDescent="0.25">
      <c r="A539" s="84"/>
      <c r="B539" s="100" t="s">
        <v>604</v>
      </c>
      <c r="C539" s="61" t="s">
        <v>589</v>
      </c>
      <c r="D539" s="67" t="s">
        <v>590</v>
      </c>
      <c r="E539" s="20">
        <v>7475.11</v>
      </c>
      <c r="F539" s="20">
        <v>5394.7359010769233</v>
      </c>
      <c r="G539" s="20">
        <v>6988.883932871795</v>
      </c>
      <c r="H539" s="20">
        <v>6988.883932871795</v>
      </c>
      <c r="I539" s="20">
        <v>6988.883932871795</v>
      </c>
    </row>
    <row r="540" spans="1:9" ht="25.5" customHeight="1" x14ac:dyDescent="0.25">
      <c r="A540" s="84" t="s">
        <v>679</v>
      </c>
      <c r="B540" s="100" t="s">
        <v>605</v>
      </c>
      <c r="C540" s="61" t="s">
        <v>266</v>
      </c>
      <c r="D540" s="67" t="s">
        <v>476</v>
      </c>
      <c r="E540" s="19">
        <v>30</v>
      </c>
      <c r="F540" s="19">
        <v>30</v>
      </c>
      <c r="G540" s="19">
        <v>30</v>
      </c>
      <c r="H540" s="19">
        <v>30</v>
      </c>
      <c r="I540" s="19">
        <v>30</v>
      </c>
    </row>
    <row r="541" spans="1:9" ht="25.5" customHeight="1" x14ac:dyDescent="0.25">
      <c r="A541" s="84"/>
      <c r="B541" s="100" t="s">
        <v>605</v>
      </c>
      <c r="C541" s="61" t="s">
        <v>589</v>
      </c>
      <c r="D541" s="67" t="s">
        <v>590</v>
      </c>
      <c r="E541" s="20">
        <v>4140.2430000000004</v>
      </c>
      <c r="F541" s="20">
        <v>7735.9276641538454</v>
      </c>
      <c r="G541" s="20">
        <v>9330.0756959487171</v>
      </c>
      <c r="H541" s="20">
        <v>9330.0756959487171</v>
      </c>
      <c r="I541" s="20">
        <v>9330.0756959487171</v>
      </c>
    </row>
    <row r="542" spans="1:9" ht="25.5" customHeight="1" x14ac:dyDescent="0.25">
      <c r="A542" s="84" t="s">
        <v>680</v>
      </c>
      <c r="B542" s="100" t="s">
        <v>606</v>
      </c>
      <c r="C542" s="61" t="s">
        <v>266</v>
      </c>
      <c r="D542" s="67" t="s">
        <v>476</v>
      </c>
      <c r="E542" s="19">
        <v>16</v>
      </c>
      <c r="F542" s="19">
        <v>16</v>
      </c>
      <c r="G542" s="19">
        <v>16</v>
      </c>
      <c r="H542" s="19">
        <v>16</v>
      </c>
      <c r="I542" s="19">
        <v>16</v>
      </c>
    </row>
    <row r="543" spans="1:9" ht="25.5" customHeight="1" x14ac:dyDescent="0.25">
      <c r="A543" s="84"/>
      <c r="B543" s="100" t="s">
        <v>606</v>
      </c>
      <c r="C543" s="61" t="s">
        <v>589</v>
      </c>
      <c r="D543" s="67" t="s">
        <v>590</v>
      </c>
      <c r="E543" s="20">
        <v>6871.52</v>
      </c>
      <c r="F543" s="20">
        <v>6386.9181541538455</v>
      </c>
      <c r="G543" s="20">
        <v>7981.0661859487172</v>
      </c>
      <c r="H543" s="20">
        <v>7981.0661859487172</v>
      </c>
      <c r="I543" s="20">
        <v>7981.0661859487172</v>
      </c>
    </row>
    <row r="544" spans="1:9" ht="25.5" customHeight="1" x14ac:dyDescent="0.25">
      <c r="A544" s="84" t="s">
        <v>681</v>
      </c>
      <c r="B544" s="100" t="s">
        <v>607</v>
      </c>
      <c r="C544" s="61" t="s">
        <v>266</v>
      </c>
      <c r="D544" s="67" t="s">
        <v>476</v>
      </c>
      <c r="E544" s="19">
        <v>76</v>
      </c>
      <c r="F544" s="19">
        <v>84</v>
      </c>
      <c r="G544" s="19">
        <v>84</v>
      </c>
      <c r="H544" s="19">
        <v>84</v>
      </c>
      <c r="I544" s="19">
        <v>84</v>
      </c>
    </row>
    <row r="545" spans="1:9" ht="25.5" customHeight="1" x14ac:dyDescent="0.25">
      <c r="A545" s="84"/>
      <c r="B545" s="100" t="s">
        <v>607</v>
      </c>
      <c r="C545" s="61" t="s">
        <v>589</v>
      </c>
      <c r="D545" s="67" t="s">
        <v>590</v>
      </c>
      <c r="E545" s="20">
        <v>6124.6170000000002</v>
      </c>
      <c r="F545" s="20">
        <v>4822.3721241538497</v>
      </c>
      <c r="G545" s="20">
        <v>6264.0201559487177</v>
      </c>
      <c r="H545" s="20">
        <v>6264.0201559487177</v>
      </c>
      <c r="I545" s="20">
        <v>6264.0201559487177</v>
      </c>
    </row>
    <row r="546" spans="1:9" ht="25.5" customHeight="1" x14ac:dyDescent="0.25">
      <c r="A546" s="84" t="s">
        <v>682</v>
      </c>
      <c r="B546" s="100" t="s">
        <v>608</v>
      </c>
      <c r="C546" s="61" t="s">
        <v>266</v>
      </c>
      <c r="D546" s="67" t="s">
        <v>476</v>
      </c>
      <c r="E546" s="19">
        <v>32</v>
      </c>
      <c r="F546" s="19">
        <v>32</v>
      </c>
      <c r="G546" s="19">
        <v>32</v>
      </c>
      <c r="H546" s="19">
        <v>32</v>
      </c>
      <c r="I546" s="19">
        <v>32</v>
      </c>
    </row>
    <row r="547" spans="1:9" ht="25.5" customHeight="1" x14ac:dyDescent="0.25">
      <c r="A547" s="84"/>
      <c r="B547" s="100" t="s">
        <v>608</v>
      </c>
      <c r="C547" s="61" t="s">
        <v>589</v>
      </c>
      <c r="D547" s="67" t="s">
        <v>590</v>
      </c>
      <c r="E547" s="20">
        <v>6831.07</v>
      </c>
      <c r="F547" s="20">
        <v>6831.07</v>
      </c>
      <c r="G547" s="20">
        <v>6831.07</v>
      </c>
      <c r="H547" s="20">
        <v>6831.07</v>
      </c>
      <c r="I547" s="20">
        <v>6831.07</v>
      </c>
    </row>
    <row r="548" spans="1:9" ht="25.5" customHeight="1" x14ac:dyDescent="0.25">
      <c r="A548" s="84" t="s">
        <v>683</v>
      </c>
      <c r="B548" s="100" t="s">
        <v>609</v>
      </c>
      <c r="C548" s="61" t="s">
        <v>266</v>
      </c>
      <c r="D548" s="67" t="s">
        <v>476</v>
      </c>
      <c r="E548" s="19">
        <v>9</v>
      </c>
      <c r="F548" s="19">
        <v>10</v>
      </c>
      <c r="G548" s="19">
        <v>10</v>
      </c>
      <c r="H548" s="19">
        <v>10</v>
      </c>
      <c r="I548" s="19">
        <v>10</v>
      </c>
    </row>
    <row r="549" spans="1:9" ht="25.5" customHeight="1" x14ac:dyDescent="0.25">
      <c r="A549" s="84"/>
      <c r="B549" s="100" t="s">
        <v>609</v>
      </c>
      <c r="C549" s="61" t="s">
        <v>589</v>
      </c>
      <c r="D549" s="67" t="s">
        <v>590</v>
      </c>
      <c r="E549" s="20">
        <v>2783.03</v>
      </c>
      <c r="F549" s="20">
        <v>4549.1905741538458</v>
      </c>
      <c r="G549" s="20">
        <v>6143.3386059487175</v>
      </c>
      <c r="H549" s="20">
        <v>6143.3386059487175</v>
      </c>
      <c r="I549" s="20">
        <v>6143.3386059487175</v>
      </c>
    </row>
    <row r="550" spans="1:9" ht="25.5" customHeight="1" x14ac:dyDescent="0.25">
      <c r="A550" s="84" t="s">
        <v>684</v>
      </c>
      <c r="B550" s="100" t="s">
        <v>610</v>
      </c>
      <c r="C550" s="61" t="s">
        <v>266</v>
      </c>
      <c r="D550" s="67" t="s">
        <v>476</v>
      </c>
      <c r="E550" s="19">
        <v>29</v>
      </c>
      <c r="F550" s="19">
        <v>36</v>
      </c>
      <c r="G550" s="19">
        <v>36</v>
      </c>
      <c r="H550" s="19">
        <v>36</v>
      </c>
      <c r="I550" s="19">
        <v>36</v>
      </c>
    </row>
    <row r="551" spans="1:9" ht="25.5" customHeight="1" x14ac:dyDescent="0.25">
      <c r="A551" s="84"/>
      <c r="B551" s="100" t="s">
        <v>610</v>
      </c>
      <c r="C551" s="61" t="s">
        <v>589</v>
      </c>
      <c r="D551" s="67" t="s">
        <v>590</v>
      </c>
      <c r="E551" s="20">
        <v>3516.5189999999998</v>
      </c>
      <c r="F551" s="20">
        <v>4246.010014153846</v>
      </c>
      <c r="G551" s="20">
        <v>5840.1580459487177</v>
      </c>
      <c r="H551" s="20">
        <v>5840.1580459487177</v>
      </c>
      <c r="I551" s="20">
        <v>5840.1580459487177</v>
      </c>
    </row>
    <row r="552" spans="1:9" ht="25.5" customHeight="1" x14ac:dyDescent="0.25">
      <c r="A552" s="84" t="s">
        <v>685</v>
      </c>
      <c r="B552" s="100" t="s">
        <v>611</v>
      </c>
      <c r="C552" s="61" t="s">
        <v>266</v>
      </c>
      <c r="D552" s="67" t="s">
        <v>476</v>
      </c>
      <c r="E552" s="19">
        <v>1</v>
      </c>
      <c r="F552" s="19">
        <v>1</v>
      </c>
      <c r="G552" s="19">
        <v>1</v>
      </c>
      <c r="H552" s="19">
        <v>1</v>
      </c>
      <c r="I552" s="19">
        <v>1</v>
      </c>
    </row>
    <row r="553" spans="1:9" ht="25.5" customHeight="1" x14ac:dyDescent="0.25">
      <c r="A553" s="84"/>
      <c r="B553" s="100" t="s">
        <v>611</v>
      </c>
      <c r="C553" s="61" t="s">
        <v>589</v>
      </c>
      <c r="D553" s="67" t="s">
        <v>590</v>
      </c>
      <c r="E553" s="20">
        <v>2682.0140000000001</v>
      </c>
      <c r="F553" s="20">
        <v>6787.6407441538458</v>
      </c>
      <c r="G553" s="20">
        <v>8381.7887759487185</v>
      </c>
      <c r="H553" s="20">
        <v>8381.7887759487185</v>
      </c>
      <c r="I553" s="20">
        <v>8381.7887759487185</v>
      </c>
    </row>
    <row r="554" spans="1:9" ht="25.5" customHeight="1" x14ac:dyDescent="0.25">
      <c r="A554" s="84" t="s">
        <v>686</v>
      </c>
      <c r="B554" s="100" t="s">
        <v>612</v>
      </c>
      <c r="C554" s="61" t="s">
        <v>266</v>
      </c>
      <c r="D554" s="67" t="s">
        <v>476</v>
      </c>
      <c r="E554" s="19">
        <v>41</v>
      </c>
      <c r="F554" s="19">
        <v>44</v>
      </c>
      <c r="G554" s="19">
        <v>44</v>
      </c>
      <c r="H554" s="19">
        <v>44</v>
      </c>
      <c r="I554" s="19">
        <v>44</v>
      </c>
    </row>
    <row r="555" spans="1:9" ht="25.5" customHeight="1" x14ac:dyDescent="0.25">
      <c r="A555" s="84"/>
      <c r="B555" s="100" t="s">
        <v>612</v>
      </c>
      <c r="C555" s="61" t="s">
        <v>589</v>
      </c>
      <c r="D555" s="67" t="s">
        <v>590</v>
      </c>
      <c r="E555" s="20">
        <v>5401.63</v>
      </c>
      <c r="F555" s="20">
        <v>5021.6901741538459</v>
      </c>
      <c r="G555" s="20">
        <v>6615.8382059487176</v>
      </c>
      <c r="H555" s="20">
        <v>6615.8382059487176</v>
      </c>
      <c r="I555" s="20">
        <v>6615.8382059487176</v>
      </c>
    </row>
    <row r="556" spans="1:9" ht="25.5" customHeight="1" x14ac:dyDescent="0.25">
      <c r="A556" s="84" t="s">
        <v>687</v>
      </c>
      <c r="B556" s="100" t="s">
        <v>613</v>
      </c>
      <c r="C556" s="61" t="s">
        <v>266</v>
      </c>
      <c r="D556" s="67" t="s">
        <v>476</v>
      </c>
      <c r="E556" s="19">
        <v>53</v>
      </c>
      <c r="F556" s="19">
        <v>66</v>
      </c>
      <c r="G556" s="19">
        <v>66</v>
      </c>
      <c r="H556" s="19">
        <v>66</v>
      </c>
      <c r="I556" s="19">
        <v>66</v>
      </c>
    </row>
    <row r="557" spans="1:9" ht="25.5" customHeight="1" x14ac:dyDescent="0.25">
      <c r="A557" s="84"/>
      <c r="B557" s="100" t="s">
        <v>613</v>
      </c>
      <c r="C557" s="61" t="s">
        <v>589</v>
      </c>
      <c r="D557" s="67" t="s">
        <v>590</v>
      </c>
      <c r="E557" s="20">
        <v>5428.6329999999998</v>
      </c>
      <c r="F557" s="20">
        <v>3483.6578441538463</v>
      </c>
      <c r="G557" s="20">
        <v>5077.8058759487176</v>
      </c>
      <c r="H557" s="20">
        <v>5077.8058759487176</v>
      </c>
      <c r="I557" s="20">
        <v>5077.8058759487176</v>
      </c>
    </row>
    <row r="558" spans="1:9" ht="25.5" customHeight="1" x14ac:dyDescent="0.25">
      <c r="A558" s="84" t="s">
        <v>688</v>
      </c>
      <c r="B558" s="100" t="s">
        <v>614</v>
      </c>
      <c r="C558" s="61" t="s">
        <v>266</v>
      </c>
      <c r="D558" s="67" t="s">
        <v>476</v>
      </c>
      <c r="E558" s="19">
        <v>7</v>
      </c>
      <c r="F558" s="19">
        <v>10</v>
      </c>
      <c r="G558" s="19">
        <v>10</v>
      </c>
      <c r="H558" s="19">
        <v>10</v>
      </c>
      <c r="I558" s="19">
        <v>10</v>
      </c>
    </row>
    <row r="559" spans="1:9" ht="25.5" customHeight="1" x14ac:dyDescent="0.25">
      <c r="A559" s="84"/>
      <c r="B559" s="100" t="s">
        <v>614</v>
      </c>
      <c r="C559" s="61" t="s">
        <v>589</v>
      </c>
      <c r="D559" s="67" t="s">
        <v>590</v>
      </c>
      <c r="E559" s="20">
        <v>5000.473</v>
      </c>
      <c r="F559" s="20">
        <v>5152.948901076923</v>
      </c>
      <c r="G559" s="20">
        <v>6747.0969328717947</v>
      </c>
      <c r="H559" s="20">
        <v>6747.0969328717947</v>
      </c>
      <c r="I559" s="20">
        <v>6747.0969328717947</v>
      </c>
    </row>
    <row r="560" spans="1:9" ht="25.5" customHeight="1" x14ac:dyDescent="0.25">
      <c r="A560" s="84" t="s">
        <v>689</v>
      </c>
      <c r="B560" s="100" t="s">
        <v>615</v>
      </c>
      <c r="C560" s="61" t="s">
        <v>266</v>
      </c>
      <c r="D560" s="67" t="s">
        <v>476</v>
      </c>
      <c r="E560" s="19">
        <v>28</v>
      </c>
      <c r="F560" s="19">
        <v>30</v>
      </c>
      <c r="G560" s="19">
        <v>30</v>
      </c>
      <c r="H560" s="19">
        <v>30</v>
      </c>
      <c r="I560" s="19">
        <v>30</v>
      </c>
    </row>
    <row r="561" spans="1:9" ht="25.5" customHeight="1" x14ac:dyDescent="0.25">
      <c r="A561" s="84"/>
      <c r="B561" s="100" t="s">
        <v>615</v>
      </c>
      <c r="C561" s="61" t="s">
        <v>589</v>
      </c>
      <c r="D561" s="67" t="s">
        <v>590</v>
      </c>
      <c r="E561" s="20">
        <v>2770.2979999999998</v>
      </c>
      <c r="F561" s="20">
        <v>2922.7739010769233</v>
      </c>
      <c r="G561" s="20">
        <v>4516.9219328717945</v>
      </c>
      <c r="H561" s="20">
        <v>4516.9219328717945</v>
      </c>
      <c r="I561" s="20">
        <v>4516.9219328717945</v>
      </c>
    </row>
    <row r="562" spans="1:9" ht="25.5" customHeight="1" x14ac:dyDescent="0.25">
      <c r="A562" s="84" t="s">
        <v>690</v>
      </c>
      <c r="B562" s="100" t="s">
        <v>616</v>
      </c>
      <c r="C562" s="61" t="s">
        <v>266</v>
      </c>
      <c r="D562" s="67" t="s">
        <v>476</v>
      </c>
      <c r="E562" s="19">
        <v>28</v>
      </c>
      <c r="F562" s="19">
        <v>30</v>
      </c>
      <c r="G562" s="19">
        <v>30</v>
      </c>
      <c r="H562" s="19">
        <v>30</v>
      </c>
      <c r="I562" s="19">
        <v>30</v>
      </c>
    </row>
    <row r="563" spans="1:9" ht="25.5" customHeight="1" x14ac:dyDescent="0.25">
      <c r="A563" s="84"/>
      <c r="B563" s="100" t="s">
        <v>616</v>
      </c>
      <c r="C563" s="61" t="s">
        <v>589</v>
      </c>
      <c r="D563" s="67" t="s">
        <v>590</v>
      </c>
      <c r="E563" s="20">
        <v>2328.4769999999999</v>
      </c>
      <c r="F563" s="20">
        <v>3293.0856341538465</v>
      </c>
      <c r="G563" s="20">
        <v>4887.2336659487182</v>
      </c>
      <c r="H563" s="20">
        <v>4887.2336659487182</v>
      </c>
      <c r="I563" s="20">
        <v>4887.2336659487182</v>
      </c>
    </row>
    <row r="564" spans="1:9" ht="25.5" x14ac:dyDescent="0.25">
      <c r="A564" s="84" t="s">
        <v>691</v>
      </c>
      <c r="B564" s="100" t="s">
        <v>617</v>
      </c>
      <c r="C564" s="61" t="s">
        <v>266</v>
      </c>
      <c r="D564" s="67" t="s">
        <v>476</v>
      </c>
      <c r="E564" s="19">
        <v>56</v>
      </c>
      <c r="F564" s="19">
        <v>56</v>
      </c>
      <c r="G564" s="19">
        <v>56</v>
      </c>
      <c r="H564" s="19">
        <v>56</v>
      </c>
      <c r="I564" s="19">
        <v>56</v>
      </c>
    </row>
    <row r="565" spans="1:9" ht="25.5" x14ac:dyDescent="0.25">
      <c r="A565" s="84"/>
      <c r="B565" s="100" t="s">
        <v>617</v>
      </c>
      <c r="C565" s="61" t="s">
        <v>589</v>
      </c>
      <c r="D565" s="67" t="s">
        <v>590</v>
      </c>
      <c r="E565" s="20">
        <v>9494.18</v>
      </c>
      <c r="F565" s="20">
        <v>13006.883493750001</v>
      </c>
      <c r="G565" s="20">
        <v>19073.961868750004</v>
      </c>
      <c r="H565" s="20">
        <v>19073.961868750004</v>
      </c>
      <c r="I565" s="20">
        <v>19073.961868750004</v>
      </c>
    </row>
    <row r="566" spans="1:9" ht="25.5" customHeight="1" x14ac:dyDescent="0.25">
      <c r="A566" s="84" t="s">
        <v>692</v>
      </c>
      <c r="B566" s="100" t="s">
        <v>618</v>
      </c>
      <c r="C566" s="61" t="s">
        <v>266</v>
      </c>
      <c r="D566" s="67" t="s">
        <v>476</v>
      </c>
      <c r="E566" s="19">
        <v>70</v>
      </c>
      <c r="F566" s="19">
        <v>70</v>
      </c>
      <c r="G566" s="19">
        <v>70</v>
      </c>
      <c r="H566" s="19">
        <v>70</v>
      </c>
      <c r="I566" s="19">
        <v>70</v>
      </c>
    </row>
    <row r="567" spans="1:9" ht="25.5" customHeight="1" x14ac:dyDescent="0.25">
      <c r="A567" s="84"/>
      <c r="B567" s="100" t="s">
        <v>618</v>
      </c>
      <c r="C567" s="61" t="s">
        <v>589</v>
      </c>
      <c r="D567" s="67" t="s">
        <v>590</v>
      </c>
      <c r="E567" s="20">
        <v>21518.323</v>
      </c>
      <c r="F567" s="20">
        <v>20701.348303749997</v>
      </c>
      <c r="G567" s="20">
        <v>26768.426678750002</v>
      </c>
      <c r="H567" s="20">
        <v>26768.426678750002</v>
      </c>
      <c r="I567" s="20">
        <v>26768.426678750002</v>
      </c>
    </row>
    <row r="568" spans="1:9" ht="25.5" x14ac:dyDescent="0.25">
      <c r="A568" s="84" t="s">
        <v>693</v>
      </c>
      <c r="B568" s="100" t="s">
        <v>619</v>
      </c>
      <c r="C568" s="61" t="s">
        <v>266</v>
      </c>
      <c r="D568" s="67" t="s">
        <v>476</v>
      </c>
      <c r="E568" s="19">
        <v>90</v>
      </c>
      <c r="F568" s="19">
        <v>90</v>
      </c>
      <c r="G568" s="19">
        <v>90</v>
      </c>
      <c r="H568" s="19">
        <v>90</v>
      </c>
      <c r="I568" s="19">
        <v>90</v>
      </c>
    </row>
    <row r="569" spans="1:9" ht="25.5" x14ac:dyDescent="0.25">
      <c r="A569" s="84"/>
      <c r="B569" s="100" t="s">
        <v>619</v>
      </c>
      <c r="C569" s="61" t="s">
        <v>589</v>
      </c>
      <c r="D569" s="67" t="s">
        <v>590</v>
      </c>
      <c r="E569" s="20">
        <v>9371.4989999999998</v>
      </c>
      <c r="F569" s="20">
        <v>12535.013473750001</v>
      </c>
      <c r="G569" s="20">
        <v>18602.091848750002</v>
      </c>
      <c r="H569" s="20">
        <v>18602.091848750002</v>
      </c>
      <c r="I569" s="20">
        <v>18602.091848750002</v>
      </c>
    </row>
    <row r="570" spans="1:9" ht="25.5" customHeight="1" x14ac:dyDescent="0.25">
      <c r="A570" s="84" t="s">
        <v>694</v>
      </c>
      <c r="B570" s="100" t="s">
        <v>620</v>
      </c>
      <c r="C570" s="61" t="s">
        <v>266</v>
      </c>
      <c r="D570" s="67" t="s">
        <v>476</v>
      </c>
      <c r="E570" s="19">
        <v>108</v>
      </c>
      <c r="F570" s="19">
        <v>108</v>
      </c>
      <c r="G570" s="19">
        <v>108</v>
      </c>
      <c r="H570" s="19">
        <v>108</v>
      </c>
      <c r="I570" s="19">
        <v>108</v>
      </c>
    </row>
    <row r="571" spans="1:9" ht="25.5" customHeight="1" x14ac:dyDescent="0.25">
      <c r="A571" s="84"/>
      <c r="B571" s="100" t="s">
        <v>620</v>
      </c>
      <c r="C571" s="61" t="s">
        <v>589</v>
      </c>
      <c r="D571" s="67" t="s">
        <v>590</v>
      </c>
      <c r="E571" s="20">
        <v>31068.332999999999</v>
      </c>
      <c r="F571" s="20">
        <v>25228.601113750003</v>
      </c>
      <c r="G571" s="20">
        <v>31295.67948875</v>
      </c>
      <c r="H571" s="20">
        <v>31295.67948875</v>
      </c>
      <c r="I571" s="20">
        <v>31295.67948875</v>
      </c>
    </row>
    <row r="572" spans="1:9" ht="25.5" customHeight="1" x14ac:dyDescent="0.25">
      <c r="A572" s="84" t="s">
        <v>695</v>
      </c>
      <c r="B572" s="100" t="s">
        <v>621</v>
      </c>
      <c r="C572" s="61" t="s">
        <v>266</v>
      </c>
      <c r="D572" s="67" t="s">
        <v>476</v>
      </c>
      <c r="E572" s="19">
        <v>4</v>
      </c>
      <c r="F572" s="19">
        <v>4</v>
      </c>
      <c r="G572" s="19">
        <v>4</v>
      </c>
      <c r="H572" s="19">
        <v>4</v>
      </c>
      <c r="I572" s="19">
        <v>4</v>
      </c>
    </row>
    <row r="573" spans="1:9" ht="25.5" customHeight="1" x14ac:dyDescent="0.25">
      <c r="A573" s="84"/>
      <c r="B573" s="100" t="s">
        <v>621</v>
      </c>
      <c r="C573" s="61" t="s">
        <v>589</v>
      </c>
      <c r="D573" s="67" t="s">
        <v>590</v>
      </c>
      <c r="E573" s="20">
        <v>3262.538</v>
      </c>
      <c r="F573" s="20">
        <v>3512.4360337500011</v>
      </c>
      <c r="G573" s="20">
        <v>9579.5144087500012</v>
      </c>
      <c r="H573" s="20">
        <v>9579.5144087500012</v>
      </c>
      <c r="I573" s="20">
        <v>9579.5144087500012</v>
      </c>
    </row>
    <row r="574" spans="1:9" ht="25.5" x14ac:dyDescent="0.25">
      <c r="A574" s="84" t="s">
        <v>696</v>
      </c>
      <c r="B574" s="100" t="s">
        <v>622</v>
      </c>
      <c r="C574" s="61" t="s">
        <v>266</v>
      </c>
      <c r="D574" s="67" t="s">
        <v>476</v>
      </c>
      <c r="E574" s="19">
        <v>28</v>
      </c>
      <c r="F574" s="19">
        <v>28</v>
      </c>
      <c r="G574" s="19">
        <v>28</v>
      </c>
      <c r="H574" s="19">
        <v>28</v>
      </c>
      <c r="I574" s="19">
        <v>28</v>
      </c>
    </row>
    <row r="575" spans="1:9" ht="25.5" x14ac:dyDescent="0.25">
      <c r="A575" s="84"/>
      <c r="B575" s="100" t="s">
        <v>622</v>
      </c>
      <c r="C575" s="61" t="s">
        <v>589</v>
      </c>
      <c r="D575" s="67" t="s">
        <v>590</v>
      </c>
      <c r="E575" s="20">
        <v>1800.3</v>
      </c>
      <c r="F575" s="20">
        <v>3276.6951737500008</v>
      </c>
      <c r="G575" s="20">
        <v>9343.7735487500013</v>
      </c>
      <c r="H575" s="20">
        <v>9343.7735487500013</v>
      </c>
      <c r="I575" s="20">
        <v>9343.7735487500013</v>
      </c>
    </row>
    <row r="576" spans="1:9" ht="25.5" customHeight="1" x14ac:dyDescent="0.25">
      <c r="A576" s="84" t="s">
        <v>697</v>
      </c>
      <c r="B576" s="100" t="s">
        <v>623</v>
      </c>
      <c r="C576" s="61" t="s">
        <v>266</v>
      </c>
      <c r="D576" s="67" t="s">
        <v>476</v>
      </c>
      <c r="E576" s="19">
        <v>20</v>
      </c>
      <c r="F576" s="19">
        <v>24</v>
      </c>
      <c r="G576" s="19">
        <v>24</v>
      </c>
      <c r="H576" s="19">
        <v>24</v>
      </c>
      <c r="I576" s="19">
        <v>24</v>
      </c>
    </row>
    <row r="577" spans="1:9" ht="25.5" customHeight="1" x14ac:dyDescent="0.25">
      <c r="A577" s="84"/>
      <c r="B577" s="100" t="s">
        <v>623</v>
      </c>
      <c r="C577" s="61" t="s">
        <v>589</v>
      </c>
      <c r="D577" s="67" t="s">
        <v>590</v>
      </c>
      <c r="E577" s="20">
        <v>2280.875</v>
      </c>
      <c r="F577" s="20">
        <v>3008.572433750001</v>
      </c>
      <c r="G577" s="20">
        <v>9075.6508087500024</v>
      </c>
      <c r="H577" s="20">
        <v>9075.6508087500024</v>
      </c>
      <c r="I577" s="20">
        <v>9075.6508087500024</v>
      </c>
    </row>
    <row r="578" spans="1:9" ht="25.5" x14ac:dyDescent="0.25">
      <c r="A578" s="84" t="s">
        <v>698</v>
      </c>
      <c r="B578" s="100" t="s">
        <v>624</v>
      </c>
      <c r="C578" s="61" t="s">
        <v>266</v>
      </c>
      <c r="D578" s="67" t="s">
        <v>476</v>
      </c>
      <c r="E578" s="19">
        <v>91</v>
      </c>
      <c r="F578" s="19">
        <v>85</v>
      </c>
      <c r="G578" s="19">
        <v>85</v>
      </c>
      <c r="H578" s="19">
        <v>85</v>
      </c>
      <c r="I578" s="19">
        <v>85</v>
      </c>
    </row>
    <row r="579" spans="1:9" ht="25.5" x14ac:dyDescent="0.25">
      <c r="A579" s="84"/>
      <c r="B579" s="100" t="s">
        <v>624</v>
      </c>
      <c r="C579" s="61" t="s">
        <v>589</v>
      </c>
      <c r="D579" s="67" t="s">
        <v>590</v>
      </c>
      <c r="E579" s="20">
        <v>3902.913</v>
      </c>
      <c r="F579" s="20">
        <v>16532.959142857144</v>
      </c>
      <c r="G579" s="20">
        <v>18532.242857142857</v>
      </c>
      <c r="H579" s="20">
        <v>18532.242857142857</v>
      </c>
      <c r="I579" s="20">
        <v>18532.244285714285</v>
      </c>
    </row>
    <row r="580" spans="1:9" ht="25.5" customHeight="1" x14ac:dyDescent="0.25">
      <c r="A580" s="84" t="s">
        <v>699</v>
      </c>
      <c r="B580" s="100" t="s">
        <v>625</v>
      </c>
      <c r="C580" s="61" t="s">
        <v>266</v>
      </c>
      <c r="D580" s="67" t="s">
        <v>476</v>
      </c>
      <c r="E580" s="19">
        <v>75</v>
      </c>
      <c r="F580" s="19">
        <v>80</v>
      </c>
      <c r="G580" s="19">
        <v>80</v>
      </c>
      <c r="H580" s="19">
        <v>80</v>
      </c>
      <c r="I580" s="19">
        <v>80</v>
      </c>
    </row>
    <row r="581" spans="1:9" ht="25.5" customHeight="1" x14ac:dyDescent="0.25">
      <c r="A581" s="84"/>
      <c r="B581" s="100" t="s">
        <v>625</v>
      </c>
      <c r="C581" s="61" t="s">
        <v>589</v>
      </c>
      <c r="D581" s="67" t="s">
        <v>590</v>
      </c>
      <c r="E581" s="20">
        <v>28945.99</v>
      </c>
      <c r="F581" s="20">
        <v>19595.419142857147</v>
      </c>
      <c r="G581" s="20">
        <v>21594.70285714286</v>
      </c>
      <c r="H581" s="20">
        <v>21594.70285714286</v>
      </c>
      <c r="I581" s="20">
        <v>21594.704285714288</v>
      </c>
    </row>
    <row r="582" spans="1:9" ht="25.5" customHeight="1" x14ac:dyDescent="0.25">
      <c r="A582" s="84" t="s">
        <v>700</v>
      </c>
      <c r="B582" s="100" t="s">
        <v>626</v>
      </c>
      <c r="C582" s="61" t="s">
        <v>266</v>
      </c>
      <c r="D582" s="67" t="s">
        <v>476</v>
      </c>
      <c r="E582" s="19">
        <v>2</v>
      </c>
      <c r="F582" s="19">
        <v>2</v>
      </c>
      <c r="G582" s="19">
        <v>2</v>
      </c>
      <c r="H582" s="19">
        <v>2</v>
      </c>
      <c r="I582" s="19">
        <v>2</v>
      </c>
    </row>
    <row r="583" spans="1:9" ht="25.5" customHeight="1" x14ac:dyDescent="0.25">
      <c r="A583" s="84"/>
      <c r="B583" s="100" t="s">
        <v>626</v>
      </c>
      <c r="C583" s="61" t="s">
        <v>589</v>
      </c>
      <c r="D583" s="67" t="s">
        <v>590</v>
      </c>
      <c r="E583" s="20">
        <v>2243.4470000000001</v>
      </c>
      <c r="F583" s="20">
        <v>4205.8991428571435</v>
      </c>
      <c r="G583" s="20">
        <v>6205.1828571428568</v>
      </c>
      <c r="H583" s="20">
        <v>6205.1828571428568</v>
      </c>
      <c r="I583" s="20">
        <v>6205.1842857142865</v>
      </c>
    </row>
    <row r="584" spans="1:9" ht="25.5" customHeight="1" x14ac:dyDescent="0.25">
      <c r="A584" s="84" t="s">
        <v>701</v>
      </c>
      <c r="B584" s="100" t="s">
        <v>627</v>
      </c>
      <c r="C584" s="61" t="s">
        <v>266</v>
      </c>
      <c r="D584" s="67" t="s">
        <v>476</v>
      </c>
      <c r="E584" s="19">
        <v>3</v>
      </c>
      <c r="F584" s="19"/>
      <c r="G584" s="19"/>
      <c r="H584" s="19"/>
      <c r="I584" s="19"/>
    </row>
    <row r="585" spans="1:9" ht="25.5" customHeight="1" x14ac:dyDescent="0.25">
      <c r="A585" s="84"/>
      <c r="B585" s="100" t="s">
        <v>627</v>
      </c>
      <c r="C585" s="61" t="s">
        <v>589</v>
      </c>
      <c r="D585" s="67" t="s">
        <v>590</v>
      </c>
      <c r="E585" s="20">
        <v>2366.5880000000002</v>
      </c>
      <c r="F585" s="20"/>
      <c r="G585" s="20"/>
      <c r="H585" s="20"/>
      <c r="I585" s="20"/>
    </row>
    <row r="586" spans="1:9" ht="25.5" customHeight="1" x14ac:dyDescent="0.25">
      <c r="A586" s="84" t="s">
        <v>702</v>
      </c>
      <c r="B586" s="100" t="s">
        <v>628</v>
      </c>
      <c r="C586" s="61" t="s">
        <v>266</v>
      </c>
      <c r="D586" s="67" t="s">
        <v>476</v>
      </c>
      <c r="E586" s="19">
        <v>205</v>
      </c>
      <c r="F586" s="19">
        <v>204</v>
      </c>
      <c r="G586" s="19">
        <v>204</v>
      </c>
      <c r="H586" s="19">
        <v>204</v>
      </c>
      <c r="I586" s="19">
        <v>204</v>
      </c>
    </row>
    <row r="587" spans="1:9" ht="25.5" customHeight="1" x14ac:dyDescent="0.25">
      <c r="A587" s="84"/>
      <c r="B587" s="100" t="s">
        <v>628</v>
      </c>
      <c r="C587" s="61" t="s">
        <v>589</v>
      </c>
      <c r="D587" s="67" t="s">
        <v>590</v>
      </c>
      <c r="E587" s="20">
        <v>8087.28</v>
      </c>
      <c r="F587" s="20">
        <v>24449.139142857148</v>
      </c>
      <c r="G587" s="20">
        <v>26448.422857142861</v>
      </c>
      <c r="H587" s="20">
        <v>26448.422857142861</v>
      </c>
      <c r="I587" s="20">
        <v>26448.424285714289</v>
      </c>
    </row>
    <row r="588" spans="1:9" ht="25.5" customHeight="1" x14ac:dyDescent="0.25">
      <c r="A588" s="84" t="s">
        <v>703</v>
      </c>
      <c r="B588" s="100" t="s">
        <v>629</v>
      </c>
      <c r="C588" s="61" t="s">
        <v>266</v>
      </c>
      <c r="D588" s="67" t="s">
        <v>476</v>
      </c>
      <c r="E588" s="19">
        <v>129</v>
      </c>
      <c r="F588" s="19">
        <v>122</v>
      </c>
      <c r="G588" s="19">
        <v>122</v>
      </c>
      <c r="H588" s="19">
        <v>122</v>
      </c>
      <c r="I588" s="19">
        <v>122</v>
      </c>
    </row>
    <row r="589" spans="1:9" ht="25.5" customHeight="1" x14ac:dyDescent="0.25">
      <c r="A589" s="84"/>
      <c r="B589" s="100" t="s">
        <v>629</v>
      </c>
      <c r="C589" s="61" t="s">
        <v>589</v>
      </c>
      <c r="D589" s="67" t="s">
        <v>590</v>
      </c>
      <c r="E589" s="20">
        <v>41341.629999999997</v>
      </c>
      <c r="F589" s="20">
        <v>23816.939142857143</v>
      </c>
      <c r="G589" s="20">
        <v>25816.222857142857</v>
      </c>
      <c r="H589" s="20">
        <v>25816.222857142857</v>
      </c>
      <c r="I589" s="20">
        <v>25816.224285714285</v>
      </c>
    </row>
    <row r="590" spans="1:9" ht="25.5" customHeight="1" x14ac:dyDescent="0.25">
      <c r="A590" s="84" t="s">
        <v>704</v>
      </c>
      <c r="B590" s="100" t="s">
        <v>630</v>
      </c>
      <c r="C590" s="61" t="s">
        <v>266</v>
      </c>
      <c r="D590" s="67" t="s">
        <v>476</v>
      </c>
      <c r="E590" s="19">
        <v>6</v>
      </c>
      <c r="F590" s="19">
        <v>6</v>
      </c>
      <c r="G590" s="19">
        <v>6</v>
      </c>
      <c r="H590" s="19">
        <v>6</v>
      </c>
      <c r="I590" s="19">
        <v>6</v>
      </c>
    </row>
    <row r="591" spans="1:9" ht="25.5" customHeight="1" x14ac:dyDescent="0.25">
      <c r="A591" s="84"/>
      <c r="B591" s="100" t="s">
        <v>630</v>
      </c>
      <c r="C591" s="61" t="s">
        <v>589</v>
      </c>
      <c r="D591" s="67" t="s">
        <v>590</v>
      </c>
      <c r="E591" s="20">
        <v>2502.4569999999999</v>
      </c>
      <c r="F591" s="20">
        <v>3726.9691428571441</v>
      </c>
      <c r="G591" s="20">
        <v>5726.2528571428575</v>
      </c>
      <c r="H591" s="20">
        <v>5726.2528571428575</v>
      </c>
      <c r="I591" s="20">
        <v>5726.2542857142871</v>
      </c>
    </row>
    <row r="592" spans="1:9" ht="25.5" customHeight="1" x14ac:dyDescent="0.25">
      <c r="A592" s="84" t="s">
        <v>705</v>
      </c>
      <c r="B592" s="100" t="s">
        <v>631</v>
      </c>
      <c r="C592" s="61" t="s">
        <v>266</v>
      </c>
      <c r="D592" s="67" t="s">
        <v>476</v>
      </c>
      <c r="E592" s="19">
        <v>5</v>
      </c>
      <c r="F592" s="19">
        <v>5</v>
      </c>
      <c r="G592" s="19">
        <v>5</v>
      </c>
      <c r="H592" s="19">
        <v>5</v>
      </c>
      <c r="I592" s="19">
        <v>5</v>
      </c>
    </row>
    <row r="593" spans="1:9" ht="25.5" customHeight="1" x14ac:dyDescent="0.25">
      <c r="A593" s="84"/>
      <c r="B593" s="100" t="s">
        <v>631</v>
      </c>
      <c r="C593" s="61" t="s">
        <v>589</v>
      </c>
      <c r="D593" s="67" t="s">
        <v>590</v>
      </c>
      <c r="E593" s="20">
        <v>3115.3409999999999</v>
      </c>
      <c r="F593" s="20">
        <v>3586.4791428571439</v>
      </c>
      <c r="G593" s="20">
        <v>5585.7628571428568</v>
      </c>
      <c r="H593" s="20">
        <v>5585.7628571428568</v>
      </c>
      <c r="I593" s="20">
        <v>5585.7642857142864</v>
      </c>
    </row>
    <row r="594" spans="1:9" ht="25.5" customHeight="1" x14ac:dyDescent="0.25">
      <c r="A594" s="84" t="s">
        <v>706</v>
      </c>
      <c r="B594" s="100" t="s">
        <v>632</v>
      </c>
      <c r="C594" s="61" t="s">
        <v>266</v>
      </c>
      <c r="D594" s="67" t="s">
        <v>595</v>
      </c>
      <c r="E594" s="19">
        <v>67</v>
      </c>
      <c r="F594" s="19">
        <v>80</v>
      </c>
      <c r="G594" s="19">
        <v>80</v>
      </c>
      <c r="H594" s="19">
        <v>80</v>
      </c>
      <c r="I594" s="19">
        <v>80</v>
      </c>
    </row>
    <row r="595" spans="1:9" ht="25.5" customHeight="1" x14ac:dyDescent="0.25">
      <c r="A595" s="84"/>
      <c r="B595" s="100" t="s">
        <v>632</v>
      </c>
      <c r="C595" s="61" t="s">
        <v>589</v>
      </c>
      <c r="D595" s="67" t="s">
        <v>590</v>
      </c>
      <c r="E595" s="20">
        <v>7926.8530000000001</v>
      </c>
      <c r="F595" s="20">
        <v>7607.8676672639003</v>
      </c>
      <c r="G595" s="20">
        <v>5067.5273749999997</v>
      </c>
      <c r="H595" s="20">
        <v>4637.1148749999984</v>
      </c>
      <c r="I595" s="20">
        <v>4832.4286249999977</v>
      </c>
    </row>
    <row r="596" spans="1:9" ht="25.5" customHeight="1" x14ac:dyDescent="0.25">
      <c r="A596" s="84" t="s">
        <v>707</v>
      </c>
      <c r="B596" s="100" t="s">
        <v>633</v>
      </c>
      <c r="C596" s="61" t="s">
        <v>266</v>
      </c>
      <c r="D596" s="67" t="s">
        <v>595</v>
      </c>
      <c r="E596" s="19">
        <v>114</v>
      </c>
      <c r="F596" s="19">
        <v>90</v>
      </c>
      <c r="G596" s="19">
        <v>90</v>
      </c>
      <c r="H596" s="19">
        <v>90</v>
      </c>
      <c r="I596" s="19">
        <v>90</v>
      </c>
    </row>
    <row r="597" spans="1:9" ht="25.5" customHeight="1" x14ac:dyDescent="0.25">
      <c r="A597" s="84"/>
      <c r="B597" s="100" t="s">
        <v>633</v>
      </c>
      <c r="C597" s="61" t="s">
        <v>589</v>
      </c>
      <c r="D597" s="67" t="s">
        <v>590</v>
      </c>
      <c r="E597" s="20">
        <v>13620.79</v>
      </c>
      <c r="F597" s="20">
        <v>5947.8338732924212</v>
      </c>
      <c r="G597" s="20">
        <v>9116.470374999999</v>
      </c>
      <c r="H597" s="20">
        <v>8686.0578749999986</v>
      </c>
      <c r="I597" s="20">
        <v>8881.3716249999998</v>
      </c>
    </row>
    <row r="598" spans="1:9" ht="25.5" customHeight="1" x14ac:dyDescent="0.25">
      <c r="A598" s="84" t="s">
        <v>708</v>
      </c>
      <c r="B598" s="100" t="s">
        <v>634</v>
      </c>
      <c r="C598" s="61" t="s">
        <v>266</v>
      </c>
      <c r="D598" s="67" t="s">
        <v>595</v>
      </c>
      <c r="E598" s="19">
        <v>56</v>
      </c>
      <c r="F598" s="19">
        <v>70</v>
      </c>
      <c r="G598" s="19">
        <v>70</v>
      </c>
      <c r="H598" s="19">
        <v>70</v>
      </c>
      <c r="I598" s="19">
        <v>70</v>
      </c>
    </row>
    <row r="599" spans="1:9" ht="25.5" customHeight="1" x14ac:dyDescent="0.25">
      <c r="A599" s="84"/>
      <c r="B599" s="100" t="s">
        <v>634</v>
      </c>
      <c r="C599" s="61" t="s">
        <v>589</v>
      </c>
      <c r="D599" s="67" t="s">
        <v>590</v>
      </c>
      <c r="E599" s="20">
        <v>6475.45</v>
      </c>
      <c r="F599" s="20">
        <v>8151.2398798908953</v>
      </c>
      <c r="G599" s="20">
        <v>6153.7103750000006</v>
      </c>
      <c r="H599" s="20">
        <v>5723.2978749999993</v>
      </c>
      <c r="I599" s="20">
        <v>5918.6116249999986</v>
      </c>
    </row>
    <row r="600" spans="1:9" ht="25.5" customHeight="1" x14ac:dyDescent="0.25">
      <c r="A600" s="84" t="s">
        <v>709</v>
      </c>
      <c r="B600" s="100" t="s">
        <v>635</v>
      </c>
      <c r="C600" s="61" t="s">
        <v>266</v>
      </c>
      <c r="D600" s="67" t="s">
        <v>595</v>
      </c>
      <c r="E600" s="19">
        <v>55</v>
      </c>
      <c r="F600" s="19">
        <v>53</v>
      </c>
      <c r="G600" s="19">
        <v>53</v>
      </c>
      <c r="H600" s="19">
        <v>53</v>
      </c>
      <c r="I600" s="19">
        <v>53</v>
      </c>
    </row>
    <row r="601" spans="1:9" ht="25.5" customHeight="1" x14ac:dyDescent="0.25">
      <c r="A601" s="84"/>
      <c r="B601" s="100" t="s">
        <v>635</v>
      </c>
      <c r="C601" s="61" t="s">
        <v>589</v>
      </c>
      <c r="D601" s="67" t="s">
        <v>590</v>
      </c>
      <c r="E601" s="20">
        <v>7368.62</v>
      </c>
      <c r="F601" s="20">
        <v>13284.518936494671</v>
      </c>
      <c r="G601" s="20">
        <v>24544.080374999998</v>
      </c>
      <c r="H601" s="20">
        <v>24113.667874999996</v>
      </c>
      <c r="I601" s="20">
        <v>24308.981624999997</v>
      </c>
    </row>
    <row r="602" spans="1:9" ht="25.5" customHeight="1" x14ac:dyDescent="0.25">
      <c r="A602" s="84" t="s">
        <v>710</v>
      </c>
      <c r="B602" s="100" t="s">
        <v>636</v>
      </c>
      <c r="C602" s="61" t="s">
        <v>266</v>
      </c>
      <c r="D602" s="67" t="s">
        <v>595</v>
      </c>
      <c r="E602" s="19">
        <v>69</v>
      </c>
      <c r="F602" s="19">
        <v>90</v>
      </c>
      <c r="G602" s="19">
        <v>90</v>
      </c>
      <c r="H602" s="19">
        <v>90</v>
      </c>
      <c r="I602" s="19">
        <v>90</v>
      </c>
    </row>
    <row r="603" spans="1:9" ht="25.5" customHeight="1" x14ac:dyDescent="0.25">
      <c r="A603" s="84"/>
      <c r="B603" s="100" t="s">
        <v>636</v>
      </c>
      <c r="C603" s="61" t="s">
        <v>589</v>
      </c>
      <c r="D603" s="67" t="s">
        <v>590</v>
      </c>
      <c r="E603" s="20">
        <v>7368.6239999999998</v>
      </c>
      <c r="F603" s="20">
        <v>5041.5902522841443</v>
      </c>
      <c r="G603" s="20">
        <v>5621.8003750000007</v>
      </c>
      <c r="H603" s="20">
        <v>5191.3878749999994</v>
      </c>
      <c r="I603" s="20">
        <v>5386.7016249999988</v>
      </c>
    </row>
    <row r="604" spans="1:9" ht="25.5" x14ac:dyDescent="0.25">
      <c r="A604" s="84" t="s">
        <v>711</v>
      </c>
      <c r="B604" s="100" t="s">
        <v>637</v>
      </c>
      <c r="C604" s="61" t="s">
        <v>266</v>
      </c>
      <c r="D604" s="67" t="s">
        <v>595</v>
      </c>
      <c r="E604" s="19">
        <v>55</v>
      </c>
      <c r="F604" s="19">
        <v>60</v>
      </c>
      <c r="G604" s="19">
        <v>60</v>
      </c>
      <c r="H604" s="19">
        <v>60</v>
      </c>
      <c r="I604" s="19">
        <v>60</v>
      </c>
    </row>
    <row r="605" spans="1:9" ht="25.5" x14ac:dyDescent="0.25">
      <c r="A605" s="84"/>
      <c r="B605" s="100" t="s">
        <v>637</v>
      </c>
      <c r="C605" s="61" t="s">
        <v>589</v>
      </c>
      <c r="D605" s="67" t="s">
        <v>590</v>
      </c>
      <c r="E605" s="20">
        <v>7256.9780000000001</v>
      </c>
      <c r="F605" s="20">
        <v>11341.769638249054</v>
      </c>
      <c r="G605" s="20">
        <v>10447.320375000001</v>
      </c>
      <c r="H605" s="20">
        <v>10016.907875000001</v>
      </c>
      <c r="I605" s="20">
        <v>10212.221624999998</v>
      </c>
    </row>
    <row r="606" spans="1:9" ht="25.5" customHeight="1" x14ac:dyDescent="0.25">
      <c r="A606" s="84" t="s">
        <v>712</v>
      </c>
      <c r="B606" s="100" t="s">
        <v>638</v>
      </c>
      <c r="C606" s="61" t="s">
        <v>266</v>
      </c>
      <c r="D606" s="67" t="s">
        <v>595</v>
      </c>
      <c r="E606" s="19">
        <v>44</v>
      </c>
      <c r="F606" s="19">
        <v>35</v>
      </c>
      <c r="G606" s="19">
        <v>35</v>
      </c>
      <c r="H606" s="19">
        <v>35</v>
      </c>
      <c r="I606" s="19">
        <v>35</v>
      </c>
    </row>
    <row r="607" spans="1:9" ht="25.5" customHeight="1" x14ac:dyDescent="0.25">
      <c r="A607" s="84"/>
      <c r="B607" s="100" t="s">
        <v>638</v>
      </c>
      <c r="C607" s="61" t="s">
        <v>589</v>
      </c>
      <c r="D607" s="67" t="s">
        <v>590</v>
      </c>
      <c r="E607" s="20">
        <v>4130.8900000000003</v>
      </c>
      <c r="F607" s="20">
        <v>3937.2512006456136</v>
      </c>
      <c r="G607" s="20">
        <v>4217.1403749999999</v>
      </c>
      <c r="H607" s="20">
        <v>3786.7278749999991</v>
      </c>
      <c r="I607" s="20">
        <v>3982.0416249999985</v>
      </c>
    </row>
    <row r="608" spans="1:9" ht="25.5" customHeight="1" x14ac:dyDescent="0.25">
      <c r="A608" s="84" t="s">
        <v>713</v>
      </c>
      <c r="B608" s="100" t="s">
        <v>639</v>
      </c>
      <c r="C608" s="61" t="s">
        <v>266</v>
      </c>
      <c r="D608" s="67" t="s">
        <v>595</v>
      </c>
      <c r="E608" s="19">
        <v>15</v>
      </c>
      <c r="F608" s="19">
        <v>25</v>
      </c>
      <c r="G608" s="19">
        <v>25</v>
      </c>
      <c r="H608" s="19">
        <v>25</v>
      </c>
      <c r="I608" s="19">
        <v>25</v>
      </c>
    </row>
    <row r="609" spans="1:9" ht="25.5" customHeight="1" x14ac:dyDescent="0.25">
      <c r="A609" s="84"/>
      <c r="B609" s="100" t="s">
        <v>639</v>
      </c>
      <c r="C609" s="61" t="s">
        <v>589</v>
      </c>
      <c r="D609" s="67" t="s">
        <v>590</v>
      </c>
      <c r="E609" s="20">
        <v>2009.62</v>
      </c>
      <c r="F609" s="20">
        <v>4230.0735518792853</v>
      </c>
      <c r="G609" s="20">
        <v>4217.1403749999999</v>
      </c>
      <c r="H609" s="20">
        <v>3786.7278749999991</v>
      </c>
      <c r="I609" s="20">
        <v>3982.0416249999985</v>
      </c>
    </row>
    <row r="610" spans="1:9" ht="25.5" customHeight="1" x14ac:dyDescent="0.25">
      <c r="A610" s="84" t="s">
        <v>714</v>
      </c>
      <c r="B610" s="100" t="s">
        <v>640</v>
      </c>
      <c r="C610" s="61" t="s">
        <v>266</v>
      </c>
      <c r="D610" s="67" t="s">
        <v>595</v>
      </c>
      <c r="E610" s="19">
        <v>87</v>
      </c>
      <c r="F610" s="19">
        <v>87</v>
      </c>
      <c r="G610" s="19">
        <v>87</v>
      </c>
      <c r="H610" s="19">
        <v>87</v>
      </c>
      <c r="I610" s="19">
        <v>87</v>
      </c>
    </row>
    <row r="611" spans="1:9" ht="25.5" customHeight="1" x14ac:dyDescent="0.25">
      <c r="A611" s="84"/>
      <c r="B611" s="100" t="s">
        <v>640</v>
      </c>
      <c r="C611" s="61" t="s">
        <v>589</v>
      </c>
      <c r="D611" s="67" t="s">
        <v>590</v>
      </c>
      <c r="E611" s="20">
        <v>8831.259</v>
      </c>
      <c r="F611" s="20">
        <v>4556.25390625</v>
      </c>
      <c r="G611" s="20">
        <v>5270.4469999999992</v>
      </c>
      <c r="H611" s="20">
        <v>5270.4469999999992</v>
      </c>
      <c r="I611" s="20">
        <v>5270.4469999999992</v>
      </c>
    </row>
    <row r="612" spans="1:9" ht="25.5" customHeight="1" x14ac:dyDescent="0.25">
      <c r="A612" s="84" t="s">
        <v>715</v>
      </c>
      <c r="B612" s="100" t="s">
        <v>641</v>
      </c>
      <c r="C612" s="61" t="s">
        <v>266</v>
      </c>
      <c r="D612" s="67" t="s">
        <v>595</v>
      </c>
      <c r="E612" s="19">
        <v>20</v>
      </c>
      <c r="F612" s="19">
        <v>20</v>
      </c>
      <c r="G612" s="19">
        <v>20</v>
      </c>
      <c r="H612" s="19">
        <v>20</v>
      </c>
      <c r="I612" s="19">
        <v>20</v>
      </c>
    </row>
    <row r="613" spans="1:9" ht="25.5" customHeight="1" x14ac:dyDescent="0.25">
      <c r="A613" s="84"/>
      <c r="B613" s="100" t="s">
        <v>641</v>
      </c>
      <c r="C613" s="61" t="s">
        <v>589</v>
      </c>
      <c r="D613" s="67" t="s">
        <v>590</v>
      </c>
      <c r="E613" s="20">
        <v>2360.5349999999999</v>
      </c>
      <c r="F613" s="20">
        <v>11907.36003125</v>
      </c>
      <c r="G613" s="20">
        <v>13236.050999999999</v>
      </c>
      <c r="H613" s="20">
        <v>13236.050999999999</v>
      </c>
      <c r="I613" s="20">
        <v>13236.050999999999</v>
      </c>
    </row>
    <row r="614" spans="1:9" ht="25.5" customHeight="1" x14ac:dyDescent="0.25">
      <c r="A614" s="84" t="s">
        <v>717</v>
      </c>
      <c r="B614" s="100" t="s">
        <v>642</v>
      </c>
      <c r="C614" s="61" t="s">
        <v>266</v>
      </c>
      <c r="D614" s="67" t="s">
        <v>595</v>
      </c>
      <c r="E614" s="19">
        <v>10</v>
      </c>
      <c r="F614" s="19">
        <v>10</v>
      </c>
      <c r="G614" s="19">
        <v>10</v>
      </c>
      <c r="H614" s="19">
        <v>10</v>
      </c>
      <c r="I614" s="19">
        <v>10</v>
      </c>
    </row>
    <row r="615" spans="1:9" ht="25.5" customHeight="1" x14ac:dyDescent="0.25">
      <c r="A615" s="84"/>
      <c r="B615" s="100" t="s">
        <v>642</v>
      </c>
      <c r="C615" s="61" t="s">
        <v>589</v>
      </c>
      <c r="D615" s="67" t="s">
        <v>590</v>
      </c>
      <c r="E615" s="20">
        <v>1062.5029999999999</v>
      </c>
      <c r="F615" s="20">
        <v>6274.1670312500009</v>
      </c>
      <c r="G615" s="20">
        <v>7602.8580000000002</v>
      </c>
      <c r="H615" s="20">
        <v>7602.8580000000002</v>
      </c>
      <c r="I615" s="20">
        <v>7602.8580000000002</v>
      </c>
    </row>
    <row r="616" spans="1:9" ht="25.5" customHeight="1" x14ac:dyDescent="0.25">
      <c r="A616" s="84" t="s">
        <v>716</v>
      </c>
      <c r="B616" s="100" t="s">
        <v>643</v>
      </c>
      <c r="C616" s="61" t="s">
        <v>266</v>
      </c>
      <c r="D616" s="67" t="s">
        <v>595</v>
      </c>
      <c r="E616" s="19">
        <v>8</v>
      </c>
      <c r="F616" s="19">
        <v>8</v>
      </c>
      <c r="G616" s="19">
        <v>8</v>
      </c>
      <c r="H616" s="19">
        <v>8</v>
      </c>
      <c r="I616" s="19">
        <v>8</v>
      </c>
    </row>
    <row r="617" spans="1:9" ht="25.5" customHeight="1" x14ac:dyDescent="0.25">
      <c r="A617" s="84"/>
      <c r="B617" s="100" t="s">
        <v>643</v>
      </c>
      <c r="C617" s="61" t="s">
        <v>589</v>
      </c>
      <c r="D617" s="67" t="s">
        <v>590</v>
      </c>
      <c r="E617" s="20">
        <v>853.09199999999998</v>
      </c>
      <c r="F617" s="20">
        <v>5704.4530312499992</v>
      </c>
      <c r="G617" s="20">
        <v>7033.1440000000002</v>
      </c>
      <c r="H617" s="20">
        <v>7033.1440000000002</v>
      </c>
      <c r="I617" s="20">
        <v>7033.1440000000002</v>
      </c>
    </row>
    <row r="618" spans="1:9" ht="25.5" customHeight="1" x14ac:dyDescent="0.25">
      <c r="A618" s="84" t="s">
        <v>718</v>
      </c>
      <c r="B618" s="100" t="s">
        <v>644</v>
      </c>
      <c r="C618" s="61" t="s">
        <v>266</v>
      </c>
      <c r="D618" s="67" t="s">
        <v>388</v>
      </c>
      <c r="E618" s="19">
        <v>21</v>
      </c>
      <c r="F618" s="19">
        <v>21</v>
      </c>
      <c r="G618" s="19">
        <v>20</v>
      </c>
      <c r="H618" s="19">
        <v>20</v>
      </c>
      <c r="I618" s="19">
        <v>20</v>
      </c>
    </row>
    <row r="619" spans="1:9" ht="38.25" x14ac:dyDescent="0.25">
      <c r="A619" s="84"/>
      <c r="B619" s="100"/>
      <c r="C619" s="61" t="s">
        <v>15</v>
      </c>
      <c r="D619" s="67" t="s">
        <v>590</v>
      </c>
      <c r="E619" s="20">
        <v>8719.9699999999993</v>
      </c>
      <c r="F619" s="20">
        <v>7908.6487024761855</v>
      </c>
      <c r="G619" s="20">
        <v>28171.307380036375</v>
      </c>
      <c r="H619" s="20">
        <v>15417.619685823887</v>
      </c>
      <c r="I619" s="20">
        <v>12288.361169718601</v>
      </c>
    </row>
    <row r="620" spans="1:9" ht="25.5" customHeight="1" x14ac:dyDescent="0.25">
      <c r="A620" s="84" t="s">
        <v>719</v>
      </c>
      <c r="B620" s="100" t="s">
        <v>645</v>
      </c>
      <c r="C620" s="61" t="s">
        <v>266</v>
      </c>
      <c r="D620" s="67" t="s">
        <v>388</v>
      </c>
      <c r="E620" s="19">
        <v>18</v>
      </c>
      <c r="F620" s="19">
        <v>18</v>
      </c>
      <c r="G620" s="19">
        <v>24</v>
      </c>
      <c r="H620" s="19">
        <v>20</v>
      </c>
      <c r="I620" s="19">
        <v>15</v>
      </c>
    </row>
    <row r="621" spans="1:9" ht="38.25" x14ac:dyDescent="0.25">
      <c r="A621" s="84"/>
      <c r="B621" s="100"/>
      <c r="C621" s="61" t="s">
        <v>15</v>
      </c>
      <c r="D621" s="67" t="s">
        <v>590</v>
      </c>
      <c r="E621" s="20">
        <v>3784.69</v>
      </c>
      <c r="F621" s="20">
        <v>3433.4865772907378</v>
      </c>
      <c r="G621" s="20">
        <v>19526.526914523507</v>
      </c>
      <c r="H621" s="20">
        <v>8366.5030852789823</v>
      </c>
      <c r="I621" s="20">
        <v>6333.2500075236667</v>
      </c>
    </row>
    <row r="622" spans="1:9" ht="25.5" customHeight="1" x14ac:dyDescent="0.25">
      <c r="A622" s="84" t="s">
        <v>720</v>
      </c>
      <c r="B622" s="100" t="s">
        <v>646</v>
      </c>
      <c r="C622" s="61" t="s">
        <v>266</v>
      </c>
      <c r="D622" s="67" t="s">
        <v>388</v>
      </c>
      <c r="E622" s="19">
        <v>232</v>
      </c>
      <c r="F622" s="19">
        <v>232</v>
      </c>
      <c r="G622" s="19">
        <v>270</v>
      </c>
      <c r="H622" s="19">
        <v>270</v>
      </c>
      <c r="I622" s="19">
        <v>270</v>
      </c>
    </row>
    <row r="623" spans="1:9" ht="38.25" x14ac:dyDescent="0.25">
      <c r="A623" s="84"/>
      <c r="B623" s="100"/>
      <c r="C623" s="61" t="s">
        <v>15</v>
      </c>
      <c r="D623" s="67" t="s">
        <v>590</v>
      </c>
      <c r="E623" s="20">
        <v>63818.99</v>
      </c>
      <c r="F623" s="20">
        <v>57870.767860626387</v>
      </c>
      <c r="G623" s="20">
        <v>80004.52735883875</v>
      </c>
      <c r="H623" s="20">
        <v>57695.394038830113</v>
      </c>
      <c r="I623" s="20">
        <v>46341.368170121808</v>
      </c>
    </row>
    <row r="624" spans="1:9" ht="25.5" customHeight="1" x14ac:dyDescent="0.25">
      <c r="A624" s="84" t="s">
        <v>721</v>
      </c>
      <c r="B624" s="100" t="s">
        <v>647</v>
      </c>
      <c r="C624" s="61" t="s">
        <v>266</v>
      </c>
      <c r="D624" s="67" t="s">
        <v>388</v>
      </c>
      <c r="E624" s="19">
        <v>12</v>
      </c>
      <c r="F624" s="19">
        <v>12</v>
      </c>
      <c r="G624" s="19">
        <v>20</v>
      </c>
      <c r="H624" s="19">
        <v>20</v>
      </c>
      <c r="I624" s="19">
        <v>20</v>
      </c>
    </row>
    <row r="625" spans="1:9" ht="38.25" x14ac:dyDescent="0.25">
      <c r="A625" s="84"/>
      <c r="B625" s="100"/>
      <c r="C625" s="61" t="s">
        <v>15</v>
      </c>
      <c r="D625" s="67" t="s">
        <v>590</v>
      </c>
      <c r="E625" s="20">
        <v>3969.25</v>
      </c>
      <c r="F625" s="20">
        <v>3600.8399841540217</v>
      </c>
      <c r="G625" s="20">
        <v>22981.161654606527</v>
      </c>
      <c r="H625" s="20">
        <v>11184.276476031409</v>
      </c>
      <c r="I625" s="20">
        <v>8713.0367452027531</v>
      </c>
    </row>
    <row r="626" spans="1:9" ht="25.5" customHeight="1" x14ac:dyDescent="0.25">
      <c r="A626" s="84" t="s">
        <v>722</v>
      </c>
      <c r="B626" s="100" t="s">
        <v>648</v>
      </c>
      <c r="C626" s="61" t="s">
        <v>266</v>
      </c>
      <c r="D626" s="67" t="s">
        <v>388</v>
      </c>
      <c r="E626" s="19">
        <v>25</v>
      </c>
      <c r="F626" s="19">
        <v>25</v>
      </c>
      <c r="G626" s="19">
        <v>20</v>
      </c>
      <c r="H626" s="19">
        <v>20</v>
      </c>
      <c r="I626" s="19">
        <v>20</v>
      </c>
    </row>
    <row r="627" spans="1:9" ht="38.25" x14ac:dyDescent="0.25">
      <c r="A627" s="84"/>
      <c r="B627" s="100"/>
      <c r="C627" s="61" t="s">
        <v>15</v>
      </c>
      <c r="D627" s="67" t="s">
        <v>590</v>
      </c>
      <c r="E627" s="20">
        <v>31596.07</v>
      </c>
      <c r="F627" s="20">
        <v>28652.001924979235</v>
      </c>
      <c r="G627" s="20">
        <v>31864.937610832039</v>
      </c>
      <c r="H627" s="20">
        <v>18430.329787663668</v>
      </c>
      <c r="I627" s="20">
        <v>14832.784212522492</v>
      </c>
    </row>
    <row r="628" spans="1:9" ht="25.5" customHeight="1" x14ac:dyDescent="0.25">
      <c r="A628" s="84" t="s">
        <v>723</v>
      </c>
      <c r="B628" s="100" t="s">
        <v>649</v>
      </c>
      <c r="C628" s="61" t="s">
        <v>266</v>
      </c>
      <c r="D628" s="67" t="s">
        <v>388</v>
      </c>
      <c r="E628" s="19">
        <v>136</v>
      </c>
      <c r="F628" s="19">
        <v>136</v>
      </c>
      <c r="G628" s="19">
        <v>174</v>
      </c>
      <c r="H628" s="19">
        <v>174</v>
      </c>
      <c r="I628" s="19">
        <v>174</v>
      </c>
    </row>
    <row r="629" spans="1:9" ht="38.25" x14ac:dyDescent="0.25">
      <c r="A629" s="84"/>
      <c r="B629" s="100"/>
      <c r="C629" s="61" t="s">
        <v>15</v>
      </c>
      <c r="D629" s="67" t="s">
        <v>590</v>
      </c>
      <c r="E629" s="20">
        <v>61345.66</v>
      </c>
      <c r="F629" s="20">
        <v>55628.027278717178</v>
      </c>
      <c r="G629" s="20">
        <v>15019.362964745145</v>
      </c>
      <c r="H629" s="20">
        <v>16172.487125402155</v>
      </c>
      <c r="I629" s="20">
        <v>15937.189015430162</v>
      </c>
    </row>
    <row r="630" spans="1:9" ht="25.5" customHeight="1" x14ac:dyDescent="0.25">
      <c r="A630" s="84" t="s">
        <v>724</v>
      </c>
      <c r="B630" s="100" t="s">
        <v>650</v>
      </c>
      <c r="C630" s="61" t="s">
        <v>266</v>
      </c>
      <c r="D630" s="67" t="s">
        <v>388</v>
      </c>
      <c r="E630" s="19">
        <v>7</v>
      </c>
      <c r="F630" s="19">
        <v>7</v>
      </c>
      <c r="G630" s="19">
        <v>20</v>
      </c>
      <c r="H630" s="19">
        <v>20</v>
      </c>
      <c r="I630" s="19">
        <v>20</v>
      </c>
    </row>
    <row r="631" spans="1:9" ht="38.25" x14ac:dyDescent="0.25">
      <c r="A631" s="84"/>
      <c r="B631" s="100"/>
      <c r="C631" s="61" t="s">
        <v>15</v>
      </c>
      <c r="D631" s="67" t="s">
        <v>590</v>
      </c>
      <c r="E631" s="20">
        <v>1968.72</v>
      </c>
      <c r="F631" s="20">
        <v>1786.8200934290282</v>
      </c>
      <c r="G631" s="20">
        <v>24783.722238187333</v>
      </c>
      <c r="H631" s="20">
        <v>12654.535310836936</v>
      </c>
      <c r="I631" s="20">
        <v>12966.057589612828</v>
      </c>
    </row>
    <row r="632" spans="1:9" ht="25.5" customHeight="1" x14ac:dyDescent="0.25">
      <c r="A632" s="84" t="s">
        <v>725</v>
      </c>
      <c r="B632" s="100" t="s">
        <v>651</v>
      </c>
      <c r="C632" s="61" t="s">
        <v>266</v>
      </c>
      <c r="D632" s="67" t="s">
        <v>388</v>
      </c>
      <c r="E632" s="19">
        <v>8</v>
      </c>
      <c r="F632" s="19">
        <v>8</v>
      </c>
      <c r="G632" s="19">
        <v>8</v>
      </c>
      <c r="H632" s="19">
        <v>8</v>
      </c>
      <c r="I632" s="19">
        <v>8</v>
      </c>
    </row>
    <row r="633" spans="1:9" ht="38.25" x14ac:dyDescent="0.25">
      <c r="A633" s="84"/>
      <c r="B633" s="100"/>
      <c r="C633" s="61" t="s">
        <v>15</v>
      </c>
      <c r="D633" s="67" t="s">
        <v>590</v>
      </c>
      <c r="E633" s="20">
        <v>1165.8</v>
      </c>
      <c r="F633" s="20">
        <v>1058.7566049230263</v>
      </c>
      <c r="G633" s="20">
        <v>18327.445356943797</v>
      </c>
      <c r="H633" s="20">
        <v>8155.9746744868917</v>
      </c>
      <c r="I633" s="20">
        <v>9166.7403783120499</v>
      </c>
    </row>
    <row r="634" spans="1:9" ht="25.5" customHeight="1" x14ac:dyDescent="0.25">
      <c r="A634" s="84" t="s">
        <v>726</v>
      </c>
      <c r="B634" s="100" t="s">
        <v>652</v>
      </c>
      <c r="C634" s="61" t="s">
        <v>266</v>
      </c>
      <c r="D634" s="67" t="s">
        <v>388</v>
      </c>
      <c r="E634" s="19">
        <v>174</v>
      </c>
      <c r="F634" s="19">
        <v>174</v>
      </c>
      <c r="G634" s="19">
        <v>8</v>
      </c>
      <c r="H634" s="19">
        <v>8</v>
      </c>
      <c r="I634" s="19">
        <v>8</v>
      </c>
    </row>
    <row r="635" spans="1:9" ht="38.25" x14ac:dyDescent="0.25">
      <c r="A635" s="84"/>
      <c r="B635" s="100"/>
      <c r="C635" s="61" t="s">
        <v>15</v>
      </c>
      <c r="D635" s="67" t="s">
        <v>590</v>
      </c>
      <c r="E635" s="20">
        <v>25660.23</v>
      </c>
      <c r="F635" s="20">
        <v>23269.562357384126</v>
      </c>
      <c r="G635" s="20">
        <v>16546.992548948805</v>
      </c>
      <c r="H635" s="20">
        <v>5936.2453926966873</v>
      </c>
      <c r="I635" s="20">
        <v>7292.0394802985002</v>
      </c>
    </row>
    <row r="636" spans="1:9" ht="25.5" customHeight="1" x14ac:dyDescent="0.25">
      <c r="A636" s="84" t="s">
        <v>727</v>
      </c>
      <c r="B636" s="100" t="s">
        <v>653</v>
      </c>
      <c r="C636" s="61" t="s">
        <v>266</v>
      </c>
      <c r="D636" s="67" t="s">
        <v>388</v>
      </c>
      <c r="E636" s="19">
        <v>103</v>
      </c>
      <c r="F636" s="19">
        <v>103</v>
      </c>
      <c r="G636" s="19">
        <v>150</v>
      </c>
      <c r="H636" s="19">
        <v>150</v>
      </c>
      <c r="I636" s="19">
        <v>150</v>
      </c>
    </row>
    <row r="637" spans="1:9" ht="38.25" x14ac:dyDescent="0.25">
      <c r="A637" s="84"/>
      <c r="B637" s="100"/>
      <c r="C637" s="61" t="s">
        <v>15</v>
      </c>
      <c r="D637" s="67" t="s">
        <v>590</v>
      </c>
      <c r="E637" s="20">
        <v>14473.88</v>
      </c>
      <c r="F637" s="20">
        <v>13126.119667391205</v>
      </c>
      <c r="G637" s="20">
        <v>31351.949617558352</v>
      </c>
      <c r="H637" s="20">
        <v>23720.602231693469</v>
      </c>
      <c r="I637" s="20">
        <v>21567.590011221684</v>
      </c>
    </row>
    <row r="638" spans="1:9" ht="25.5" x14ac:dyDescent="0.25">
      <c r="A638" s="84" t="s">
        <v>728</v>
      </c>
      <c r="B638" s="100" t="s">
        <v>654</v>
      </c>
      <c r="C638" s="61" t="s">
        <v>266</v>
      </c>
      <c r="D638" s="67" t="s">
        <v>388</v>
      </c>
      <c r="E638" s="19">
        <v>42</v>
      </c>
      <c r="F638" s="19">
        <v>108</v>
      </c>
      <c r="G638" s="19">
        <v>10</v>
      </c>
      <c r="H638" s="19">
        <v>10</v>
      </c>
      <c r="I638" s="19">
        <v>10</v>
      </c>
    </row>
    <row r="639" spans="1:9" ht="38.25" x14ac:dyDescent="0.25">
      <c r="A639" s="84"/>
      <c r="B639" s="100"/>
      <c r="C639" s="61" t="s">
        <v>15</v>
      </c>
      <c r="D639" s="67" t="s">
        <v>590</v>
      </c>
      <c r="E639" s="20">
        <v>138161.23000000001</v>
      </c>
      <c r="F639" s="20">
        <v>125282.05491008393</v>
      </c>
      <c r="G639" s="20">
        <v>19226.824186038782</v>
      </c>
      <c r="H639" s="20">
        <v>13830.741690416593</v>
      </c>
      <c r="I639" s="20">
        <v>13214.981163800587</v>
      </c>
    </row>
    <row r="640" spans="1:9" ht="25.5" x14ac:dyDescent="0.25">
      <c r="A640" s="84" t="s">
        <v>729</v>
      </c>
      <c r="B640" s="100" t="s">
        <v>655</v>
      </c>
      <c r="C640" s="61" t="s">
        <v>656</v>
      </c>
      <c r="D640" s="67" t="s">
        <v>657</v>
      </c>
      <c r="E640" s="19">
        <v>10</v>
      </c>
      <c r="F640" s="19">
        <v>10</v>
      </c>
      <c r="G640" s="19">
        <v>35</v>
      </c>
      <c r="H640" s="19">
        <v>30</v>
      </c>
      <c r="I640" s="19">
        <v>25</v>
      </c>
    </row>
    <row r="641" spans="1:9" ht="38.25" x14ac:dyDescent="0.25">
      <c r="A641" s="84"/>
      <c r="B641" s="100"/>
      <c r="C641" s="61" t="s">
        <v>15</v>
      </c>
      <c r="D641" s="67" t="s">
        <v>590</v>
      </c>
      <c r="E641" s="20">
        <v>3102.91</v>
      </c>
      <c r="F641" s="20">
        <v>2815.2691643559224</v>
      </c>
      <c r="G641" s="20">
        <v>103510.28230305329</v>
      </c>
      <c r="H641" s="20">
        <v>67490.258088075003</v>
      </c>
      <c r="I641" s="20">
        <v>43236.228530026201</v>
      </c>
    </row>
    <row r="642" spans="1:9" ht="25.5" x14ac:dyDescent="0.25">
      <c r="A642" s="84" t="s">
        <v>730</v>
      </c>
      <c r="B642" s="100" t="s">
        <v>658</v>
      </c>
      <c r="C642" s="61" t="s">
        <v>266</v>
      </c>
      <c r="D642" s="67" t="s">
        <v>388</v>
      </c>
      <c r="E642" s="19">
        <v>94</v>
      </c>
      <c r="F642" s="19">
        <v>94</v>
      </c>
      <c r="G642" s="19">
        <v>105</v>
      </c>
      <c r="H642" s="19">
        <v>86</v>
      </c>
      <c r="I642" s="19">
        <v>86</v>
      </c>
    </row>
    <row r="643" spans="1:9" ht="38.25" x14ac:dyDescent="0.25">
      <c r="A643" s="84"/>
      <c r="B643" s="100" t="s">
        <v>658</v>
      </c>
      <c r="C643" s="61" t="s">
        <v>15</v>
      </c>
      <c r="D643" s="67" t="s">
        <v>590</v>
      </c>
      <c r="E643" s="20">
        <v>8755.15</v>
      </c>
      <c r="F643" s="20">
        <v>7900.6488588126103</v>
      </c>
      <c r="G643" s="20">
        <v>13863.248736016203</v>
      </c>
      <c r="H643" s="20">
        <v>9455.9404973957098</v>
      </c>
      <c r="I643" s="20">
        <v>10264.654224965281</v>
      </c>
    </row>
    <row r="644" spans="1:9" ht="25.5" customHeight="1" x14ac:dyDescent="0.25">
      <c r="A644" s="84" t="s">
        <v>731</v>
      </c>
      <c r="B644" s="100" t="s">
        <v>659</v>
      </c>
      <c r="C644" s="61" t="s">
        <v>266</v>
      </c>
      <c r="D644" s="67" t="s">
        <v>388</v>
      </c>
      <c r="E644" s="19">
        <v>30</v>
      </c>
      <c r="F644" s="19">
        <v>30</v>
      </c>
      <c r="G644" s="19">
        <v>54</v>
      </c>
      <c r="H644" s="19">
        <v>35</v>
      </c>
      <c r="I644" s="19">
        <v>35</v>
      </c>
    </row>
    <row r="645" spans="1:9" ht="38.25" customHeight="1" x14ac:dyDescent="0.25">
      <c r="A645" s="84"/>
      <c r="B645" s="100" t="s">
        <v>659</v>
      </c>
      <c r="C645" s="61" t="s">
        <v>15</v>
      </c>
      <c r="D645" s="67" t="s">
        <v>590</v>
      </c>
      <c r="E645" s="20">
        <v>10733.41</v>
      </c>
      <c r="F645" s="20">
        <v>9734.374989400816</v>
      </c>
      <c r="G645" s="20">
        <v>19394.370855809717</v>
      </c>
      <c r="H645" s="20">
        <v>13967.401159017425</v>
      </c>
      <c r="I645" s="20">
        <v>14014.319405148084</v>
      </c>
    </row>
    <row r="646" spans="1:9" ht="25.5" x14ac:dyDescent="0.25">
      <c r="A646" s="84" t="s">
        <v>732</v>
      </c>
      <c r="B646" s="100" t="s">
        <v>660</v>
      </c>
      <c r="C646" s="61" t="s">
        <v>656</v>
      </c>
      <c r="D646" s="67" t="s">
        <v>661</v>
      </c>
      <c r="E646" s="19">
        <v>70</v>
      </c>
      <c r="F646" s="19">
        <v>70</v>
      </c>
      <c r="G646" s="19">
        <v>70</v>
      </c>
      <c r="H646" s="19">
        <v>70</v>
      </c>
      <c r="I646" s="19">
        <v>70</v>
      </c>
    </row>
    <row r="647" spans="1:9" ht="38.25" x14ac:dyDescent="0.25">
      <c r="A647" s="84"/>
      <c r="B647" s="100" t="s">
        <v>660</v>
      </c>
      <c r="C647" s="61" t="s">
        <v>15</v>
      </c>
      <c r="D647" s="67" t="s">
        <v>590</v>
      </c>
      <c r="E647" s="20">
        <v>427.5</v>
      </c>
      <c r="F647" s="20">
        <v>427.5</v>
      </c>
      <c r="G647" s="20">
        <v>427.5</v>
      </c>
      <c r="H647" s="20">
        <v>427.5</v>
      </c>
      <c r="I647" s="20">
        <v>427.5</v>
      </c>
    </row>
    <row r="648" spans="1:9" ht="25.5" x14ac:dyDescent="0.25">
      <c r="A648" s="84" t="s">
        <v>733</v>
      </c>
      <c r="B648" s="100" t="s">
        <v>662</v>
      </c>
      <c r="C648" s="61" t="s">
        <v>266</v>
      </c>
      <c r="D648" s="67" t="s">
        <v>476</v>
      </c>
      <c r="E648" s="19">
        <v>50</v>
      </c>
      <c r="F648" s="19">
        <v>25</v>
      </c>
      <c r="G648" s="19">
        <v>25</v>
      </c>
      <c r="H648" s="19">
        <v>25</v>
      </c>
      <c r="I648" s="19">
        <v>25</v>
      </c>
    </row>
    <row r="649" spans="1:9" ht="38.25" x14ac:dyDescent="0.25">
      <c r="A649" s="84"/>
      <c r="B649" s="100"/>
      <c r="C649" s="61" t="s">
        <v>15</v>
      </c>
      <c r="D649" s="67" t="s">
        <v>590</v>
      </c>
      <c r="E649" s="20">
        <v>459.52</v>
      </c>
      <c r="F649" s="20">
        <v>4291.8627677777786</v>
      </c>
      <c r="G649" s="20">
        <v>5762.8452986419752</v>
      </c>
      <c r="H649" s="20">
        <v>5729.8844097530855</v>
      </c>
      <c r="I649" s="20">
        <v>5640.9885085185178</v>
      </c>
    </row>
    <row r="650" spans="1:9" ht="25.5" x14ac:dyDescent="0.25">
      <c r="A650" s="84" t="s">
        <v>734</v>
      </c>
      <c r="B650" s="100" t="s">
        <v>662</v>
      </c>
      <c r="C650" s="61" t="s">
        <v>266</v>
      </c>
      <c r="D650" s="67" t="s">
        <v>476</v>
      </c>
      <c r="E650" s="19">
        <v>30</v>
      </c>
      <c r="F650" s="19">
        <v>30</v>
      </c>
      <c r="G650" s="19">
        <v>30</v>
      </c>
      <c r="H650" s="19">
        <v>30</v>
      </c>
      <c r="I650" s="19">
        <v>30</v>
      </c>
    </row>
    <row r="651" spans="1:9" ht="25.5" x14ac:dyDescent="0.25">
      <c r="A651" s="84"/>
      <c r="B651" s="100"/>
      <c r="C651" s="61" t="s">
        <v>589</v>
      </c>
      <c r="D651" s="67" t="s">
        <v>590</v>
      </c>
      <c r="E651" s="20">
        <v>4783.95</v>
      </c>
      <c r="F651" s="20">
        <v>4531.8929737500011</v>
      </c>
      <c r="G651" s="20">
        <v>10598.971348750001</v>
      </c>
      <c r="H651" s="20">
        <v>10598.971348750001</v>
      </c>
      <c r="I651" s="20">
        <v>10598.971348750001</v>
      </c>
    </row>
    <row r="652" spans="1:9" ht="38.25" x14ac:dyDescent="0.25">
      <c r="A652" s="62"/>
      <c r="B652" s="36" t="s">
        <v>260</v>
      </c>
      <c r="C652" s="35"/>
      <c r="D652" s="3" t="s">
        <v>16</v>
      </c>
      <c r="E652" s="31">
        <v>900159.79299999995</v>
      </c>
      <c r="F652" s="31">
        <v>905061.89168510132</v>
      </c>
      <c r="G652" s="31">
        <v>1165558.7394690106</v>
      </c>
      <c r="H652" s="31">
        <v>1000021.0889865211</v>
      </c>
      <c r="I652" s="31">
        <v>955273.89984677627</v>
      </c>
    </row>
    <row r="653" spans="1:9" ht="25.5" x14ac:dyDescent="0.25">
      <c r="A653" s="29">
        <v>8</v>
      </c>
      <c r="B653" s="37" t="s">
        <v>735</v>
      </c>
      <c r="C653" s="37"/>
      <c r="D653" s="37"/>
      <c r="E653" s="37"/>
      <c r="F653" s="37"/>
      <c r="G653" s="37"/>
      <c r="H653" s="37"/>
      <c r="I653" s="37"/>
    </row>
    <row r="654" spans="1:9" x14ac:dyDescent="0.25">
      <c r="A654" s="102" t="s">
        <v>740</v>
      </c>
      <c r="B654" s="100" t="s">
        <v>2</v>
      </c>
      <c r="C654" s="49" t="s">
        <v>736</v>
      </c>
      <c r="D654" s="39" t="s">
        <v>737</v>
      </c>
      <c r="E654" s="19">
        <v>385</v>
      </c>
      <c r="F654" s="19">
        <v>420</v>
      </c>
      <c r="G654" s="19">
        <v>420</v>
      </c>
      <c r="H654" s="19">
        <v>420</v>
      </c>
      <c r="I654" s="19">
        <v>420</v>
      </c>
    </row>
    <row r="655" spans="1:9" ht="39" x14ac:dyDescent="0.25">
      <c r="A655" s="103"/>
      <c r="B655" s="100"/>
      <c r="C655" s="49" t="s">
        <v>15</v>
      </c>
      <c r="D655" s="39" t="s">
        <v>16</v>
      </c>
      <c r="E655" s="20">
        <v>7295.87</v>
      </c>
      <c r="F655" s="20">
        <v>8087.08</v>
      </c>
      <c r="G655" s="20">
        <v>8755.69</v>
      </c>
      <c r="H655" s="20">
        <v>8616.02</v>
      </c>
      <c r="I655" s="20">
        <v>8649.24</v>
      </c>
    </row>
    <row r="656" spans="1:9" ht="39" x14ac:dyDescent="0.25">
      <c r="A656" s="102" t="s">
        <v>741</v>
      </c>
      <c r="B656" s="100" t="s">
        <v>2</v>
      </c>
      <c r="C656" s="49" t="s">
        <v>738</v>
      </c>
      <c r="D656" s="39" t="s">
        <v>737</v>
      </c>
      <c r="E656" s="19">
        <v>489</v>
      </c>
      <c r="F656" s="19">
        <v>220</v>
      </c>
      <c r="G656" s="19">
        <v>220</v>
      </c>
      <c r="H656" s="19">
        <v>220</v>
      </c>
      <c r="I656" s="19">
        <v>220</v>
      </c>
    </row>
    <row r="657" spans="1:9" ht="39" x14ac:dyDescent="0.25">
      <c r="A657" s="103"/>
      <c r="B657" s="100"/>
      <c r="C657" s="49" t="s">
        <v>15</v>
      </c>
      <c r="D657" s="39" t="s">
        <v>16</v>
      </c>
      <c r="E657" s="20">
        <v>3060.82</v>
      </c>
      <c r="F657" s="20">
        <v>4235.29</v>
      </c>
      <c r="G657" s="20">
        <v>4586.3100000000004</v>
      </c>
      <c r="H657" s="20">
        <v>4513.1499999999996</v>
      </c>
      <c r="I657" s="20">
        <v>4530.55</v>
      </c>
    </row>
    <row r="658" spans="1:9" ht="51.75" x14ac:dyDescent="0.25">
      <c r="A658" s="102" t="s">
        <v>742</v>
      </c>
      <c r="B658" s="100" t="s">
        <v>2</v>
      </c>
      <c r="C658" s="49" t="s">
        <v>739</v>
      </c>
      <c r="D658" s="39" t="s">
        <v>737</v>
      </c>
      <c r="E658" s="19">
        <v>213</v>
      </c>
      <c r="F658" s="19">
        <v>200</v>
      </c>
      <c r="G658" s="19">
        <v>200</v>
      </c>
      <c r="H658" s="19">
        <v>200</v>
      </c>
      <c r="I658" s="19">
        <v>200</v>
      </c>
    </row>
    <row r="659" spans="1:9" ht="39" x14ac:dyDescent="0.25">
      <c r="A659" s="103"/>
      <c r="B659" s="100"/>
      <c r="C659" s="49" t="s">
        <v>15</v>
      </c>
      <c r="D659" s="39" t="s">
        <v>16</v>
      </c>
      <c r="E659" s="20">
        <v>3300.61</v>
      </c>
      <c r="F659" s="20">
        <v>3851.8</v>
      </c>
      <c r="G659" s="20">
        <v>4169.37</v>
      </c>
      <c r="H659" s="20">
        <v>4102.8599999999997</v>
      </c>
      <c r="I659" s="20">
        <v>4118.68</v>
      </c>
    </row>
    <row r="660" spans="1:9" ht="38.25" x14ac:dyDescent="0.25">
      <c r="A660" s="9"/>
      <c r="B660" s="10" t="s">
        <v>260</v>
      </c>
      <c r="C660" s="11"/>
      <c r="D660" s="12" t="s">
        <v>16</v>
      </c>
      <c r="E660" s="31">
        <v>13657.300000000001</v>
      </c>
      <c r="F660" s="31">
        <v>16174.17</v>
      </c>
      <c r="G660" s="31">
        <v>17511.37</v>
      </c>
      <c r="H660" s="31">
        <v>17232.03</v>
      </c>
      <c r="I660" s="31">
        <v>17298.47</v>
      </c>
    </row>
    <row r="661" spans="1:9" ht="39" customHeight="1" x14ac:dyDescent="0.25">
      <c r="A661" s="43">
        <v>9</v>
      </c>
      <c r="B661" s="50" t="s">
        <v>743</v>
      </c>
      <c r="C661" s="44"/>
      <c r="D661" s="43"/>
      <c r="E661" s="43"/>
      <c r="F661" s="43"/>
      <c r="G661" s="43"/>
      <c r="H661" s="43"/>
      <c r="I661" s="43"/>
    </row>
    <row r="662" spans="1:9" ht="15" customHeight="1" x14ac:dyDescent="0.25">
      <c r="A662" s="101" t="s">
        <v>758</v>
      </c>
      <c r="B662" s="100" t="s">
        <v>744</v>
      </c>
      <c r="C662" s="49" t="s">
        <v>745</v>
      </c>
      <c r="D662" s="39" t="s">
        <v>746</v>
      </c>
      <c r="E662" s="19">
        <v>4</v>
      </c>
      <c r="F662" s="19">
        <v>4</v>
      </c>
      <c r="G662" s="19">
        <v>4</v>
      </c>
      <c r="H662" s="19">
        <v>4</v>
      </c>
      <c r="I662" s="19">
        <v>4</v>
      </c>
    </row>
    <row r="663" spans="1:9" ht="39" x14ac:dyDescent="0.25">
      <c r="A663" s="101"/>
      <c r="B663" s="100"/>
      <c r="C663" s="49" t="s">
        <v>15</v>
      </c>
      <c r="D663" s="39" t="s">
        <v>16</v>
      </c>
      <c r="E663" s="20">
        <v>1092</v>
      </c>
      <c r="F663" s="20">
        <v>1151.9369999999999</v>
      </c>
      <c r="G663" s="20">
        <v>1100.028</v>
      </c>
      <c r="H663" s="20">
        <v>1100.0719999999999</v>
      </c>
      <c r="I663" s="20">
        <v>1100.076</v>
      </c>
    </row>
    <row r="664" spans="1:9" ht="15" customHeight="1" x14ac:dyDescent="0.25">
      <c r="A664" s="101" t="s">
        <v>759</v>
      </c>
      <c r="B664" s="100" t="s">
        <v>744</v>
      </c>
      <c r="C664" s="49" t="s">
        <v>745</v>
      </c>
      <c r="D664" s="39" t="s">
        <v>746</v>
      </c>
      <c r="E664" s="19">
        <v>46.314999999999998</v>
      </c>
      <c r="F664" s="19">
        <v>42</v>
      </c>
      <c r="G664" s="19">
        <v>42</v>
      </c>
      <c r="H664" s="19">
        <v>42</v>
      </c>
      <c r="I664" s="19">
        <v>42</v>
      </c>
    </row>
    <row r="665" spans="1:9" ht="39" x14ac:dyDescent="0.25">
      <c r="A665" s="101"/>
      <c r="B665" s="100"/>
      <c r="C665" s="49" t="s">
        <v>15</v>
      </c>
      <c r="D665" s="39" t="s">
        <v>16</v>
      </c>
      <c r="E665" s="20">
        <v>8344.65</v>
      </c>
      <c r="F665" s="20">
        <v>8778.9979999999996</v>
      </c>
      <c r="G665" s="20">
        <v>9660.3799999999992</v>
      </c>
      <c r="H665" s="20">
        <v>9660.3799999999992</v>
      </c>
      <c r="I665" s="20">
        <v>9660.3799999999992</v>
      </c>
    </row>
    <row r="666" spans="1:9" ht="15" customHeight="1" x14ac:dyDescent="0.25">
      <c r="A666" s="101" t="s">
        <v>760</v>
      </c>
      <c r="B666" s="100" t="s">
        <v>744</v>
      </c>
      <c r="C666" s="49" t="s">
        <v>747</v>
      </c>
      <c r="D666" s="39" t="s">
        <v>388</v>
      </c>
      <c r="E666" s="19">
        <v>45</v>
      </c>
      <c r="F666" s="19">
        <v>45</v>
      </c>
      <c r="G666" s="19">
        <v>45</v>
      </c>
      <c r="H666" s="19">
        <v>45</v>
      </c>
      <c r="I666" s="19">
        <v>45</v>
      </c>
    </row>
    <row r="667" spans="1:9" ht="39" x14ac:dyDescent="0.25">
      <c r="A667" s="101"/>
      <c r="B667" s="100"/>
      <c r="C667" s="49" t="s">
        <v>15</v>
      </c>
      <c r="D667" s="39" t="s">
        <v>16</v>
      </c>
      <c r="E667" s="20">
        <v>21</v>
      </c>
      <c r="F667" s="20">
        <v>22.253</v>
      </c>
      <c r="G667" s="20">
        <v>21.696000000000002</v>
      </c>
      <c r="H667" s="20">
        <v>22.117000000000001</v>
      </c>
      <c r="I667" s="20">
        <v>22.148</v>
      </c>
    </row>
    <row r="668" spans="1:9" ht="15" customHeight="1" x14ac:dyDescent="0.25">
      <c r="A668" s="101" t="s">
        <v>761</v>
      </c>
      <c r="B668" s="100" t="s">
        <v>744</v>
      </c>
      <c r="C668" s="49" t="s">
        <v>747</v>
      </c>
      <c r="D668" s="39" t="s">
        <v>388</v>
      </c>
      <c r="E668" s="19">
        <v>28017</v>
      </c>
      <c r="F668" s="19">
        <v>26000</v>
      </c>
      <c r="G668" s="19">
        <v>26000</v>
      </c>
      <c r="H668" s="19">
        <v>26000</v>
      </c>
      <c r="I668" s="19">
        <v>26000</v>
      </c>
    </row>
    <row r="669" spans="1:9" ht="39" x14ac:dyDescent="0.25">
      <c r="A669" s="101"/>
      <c r="B669" s="100"/>
      <c r="C669" s="49" t="s">
        <v>15</v>
      </c>
      <c r="D669" s="39" t="s">
        <v>16</v>
      </c>
      <c r="E669" s="20">
        <v>2227</v>
      </c>
      <c r="F669" s="20">
        <v>2264.08</v>
      </c>
      <c r="G669" s="20">
        <v>2489.7600000000002</v>
      </c>
      <c r="H669" s="20">
        <v>2489.7600000000002</v>
      </c>
      <c r="I669" s="20">
        <v>2489.7600000000002</v>
      </c>
    </row>
    <row r="670" spans="1:9" ht="15" customHeight="1" x14ac:dyDescent="0.25">
      <c r="A670" s="101" t="s">
        <v>763</v>
      </c>
      <c r="B670" s="100" t="s">
        <v>744</v>
      </c>
      <c r="C670" s="49" t="s">
        <v>281</v>
      </c>
      <c r="D670" s="39" t="s">
        <v>737</v>
      </c>
      <c r="E670" s="19">
        <v>23064</v>
      </c>
      <c r="F670" s="19">
        <v>21027</v>
      </c>
      <c r="G670" s="19">
        <v>21027</v>
      </c>
      <c r="H670" s="19">
        <v>21027</v>
      </c>
      <c r="I670" s="19">
        <v>21027</v>
      </c>
    </row>
    <row r="671" spans="1:9" ht="39" x14ac:dyDescent="0.25">
      <c r="A671" s="101"/>
      <c r="B671" s="100"/>
      <c r="C671" s="49" t="s">
        <v>15</v>
      </c>
      <c r="D671" s="39" t="s">
        <v>16</v>
      </c>
      <c r="E671" s="20">
        <v>1777</v>
      </c>
      <c r="F671" s="20">
        <v>1881.28</v>
      </c>
      <c r="G671" s="20">
        <v>2055.5990000000002</v>
      </c>
      <c r="H671" s="20">
        <v>2055.5990000000002</v>
      </c>
      <c r="I671" s="20">
        <v>2055.5990000000002</v>
      </c>
    </row>
    <row r="672" spans="1:9" ht="15" customHeight="1" x14ac:dyDescent="0.25">
      <c r="A672" s="101" t="s">
        <v>762</v>
      </c>
      <c r="B672" s="100" t="s">
        <v>744</v>
      </c>
      <c r="C672" s="49" t="s">
        <v>314</v>
      </c>
      <c r="D672" s="39" t="s">
        <v>388</v>
      </c>
      <c r="E672" s="19">
        <v>164</v>
      </c>
      <c r="F672" s="19">
        <v>194</v>
      </c>
      <c r="G672" s="19">
        <v>115</v>
      </c>
      <c r="H672" s="19">
        <v>115</v>
      </c>
      <c r="I672" s="19">
        <v>115</v>
      </c>
    </row>
    <row r="673" spans="1:9" ht="39" x14ac:dyDescent="0.25">
      <c r="A673" s="101"/>
      <c r="B673" s="100"/>
      <c r="C673" s="49" t="s">
        <v>15</v>
      </c>
      <c r="D673" s="39" t="s">
        <v>16</v>
      </c>
      <c r="E673" s="20">
        <v>1211</v>
      </c>
      <c r="F673" s="20">
        <v>1256.0999999999999</v>
      </c>
      <c r="G673" s="20">
        <v>1228.1469999999999</v>
      </c>
      <c r="H673" s="20">
        <v>1229.5609999999999</v>
      </c>
      <c r="I673" s="20">
        <v>1229.681</v>
      </c>
    </row>
    <row r="674" spans="1:9" ht="15" customHeight="1" x14ac:dyDescent="0.25">
      <c r="A674" s="101" t="s">
        <v>764</v>
      </c>
      <c r="B674" s="100" t="s">
        <v>744</v>
      </c>
      <c r="C674" s="49" t="s">
        <v>748</v>
      </c>
      <c r="D674" s="39" t="s">
        <v>749</v>
      </c>
      <c r="E674" s="19">
        <v>151226</v>
      </c>
      <c r="F674" s="19">
        <v>150000</v>
      </c>
      <c r="G674" s="19">
        <v>150000</v>
      </c>
      <c r="H674" s="19">
        <v>150000</v>
      </c>
      <c r="I674" s="19">
        <v>150000</v>
      </c>
    </row>
    <row r="675" spans="1:9" ht="39" x14ac:dyDescent="0.25">
      <c r="A675" s="101"/>
      <c r="B675" s="100"/>
      <c r="C675" s="49" t="s">
        <v>15</v>
      </c>
      <c r="D675" s="39" t="s">
        <v>16</v>
      </c>
      <c r="E675" s="20">
        <v>6306</v>
      </c>
      <c r="F675" s="20">
        <v>6613.5</v>
      </c>
      <c r="G675" s="20">
        <v>7021.5</v>
      </c>
      <c r="H675" s="20">
        <v>7021.5</v>
      </c>
      <c r="I675" s="20">
        <v>7021.5</v>
      </c>
    </row>
    <row r="676" spans="1:9" ht="15" customHeight="1" x14ac:dyDescent="0.25">
      <c r="A676" s="101" t="s">
        <v>765</v>
      </c>
      <c r="B676" s="100" t="s">
        <v>744</v>
      </c>
      <c r="C676" s="49" t="s">
        <v>314</v>
      </c>
      <c r="D676" s="39" t="s">
        <v>388</v>
      </c>
      <c r="E676" s="19">
        <v>870</v>
      </c>
      <c r="F676" s="19">
        <v>573</v>
      </c>
      <c r="G676" s="19">
        <v>520</v>
      </c>
      <c r="H676" s="19">
        <v>520</v>
      </c>
      <c r="I676" s="19">
        <v>520</v>
      </c>
    </row>
    <row r="677" spans="1:9" ht="39" x14ac:dyDescent="0.25">
      <c r="A677" s="101"/>
      <c r="B677" s="100"/>
      <c r="C677" s="49" t="s">
        <v>15</v>
      </c>
      <c r="D677" s="39" t="s">
        <v>16</v>
      </c>
      <c r="E677" s="20">
        <v>4147</v>
      </c>
      <c r="F677" s="20">
        <v>2342.252</v>
      </c>
      <c r="G677" s="20">
        <v>2508.9740000000002</v>
      </c>
      <c r="H677" s="20">
        <v>2508.9740000000002</v>
      </c>
      <c r="I677" s="20">
        <v>2508.9740000000002</v>
      </c>
    </row>
    <row r="678" spans="1:9" ht="15" customHeight="1" x14ac:dyDescent="0.25">
      <c r="A678" s="101" t="s">
        <v>766</v>
      </c>
      <c r="B678" s="100" t="s">
        <v>744</v>
      </c>
      <c r="C678" s="49" t="s">
        <v>745</v>
      </c>
      <c r="D678" s="39" t="s">
        <v>750</v>
      </c>
      <c r="E678" s="19">
        <v>1658</v>
      </c>
      <c r="F678" s="19">
        <v>1500</v>
      </c>
      <c r="G678" s="19">
        <v>1500</v>
      </c>
      <c r="H678" s="19">
        <v>1500</v>
      </c>
      <c r="I678" s="19">
        <v>1500</v>
      </c>
    </row>
    <row r="679" spans="1:9" ht="39" x14ac:dyDescent="0.25">
      <c r="A679" s="101"/>
      <c r="B679" s="100"/>
      <c r="C679" s="49" t="s">
        <v>15</v>
      </c>
      <c r="D679" s="39" t="s">
        <v>16</v>
      </c>
      <c r="E679" s="20">
        <v>701</v>
      </c>
      <c r="F679" s="20">
        <v>748.17</v>
      </c>
      <c r="G679" s="20">
        <v>859.005</v>
      </c>
      <c r="H679" s="20">
        <v>859.005</v>
      </c>
      <c r="I679" s="20">
        <v>859.005</v>
      </c>
    </row>
    <row r="680" spans="1:9" ht="15" customHeight="1" x14ac:dyDescent="0.25">
      <c r="A680" s="101" t="s">
        <v>767</v>
      </c>
      <c r="B680" s="100" t="s">
        <v>751</v>
      </c>
      <c r="C680" s="49" t="s">
        <v>747</v>
      </c>
      <c r="D680" s="39" t="s">
        <v>388</v>
      </c>
      <c r="E680" s="19">
        <v>4651</v>
      </c>
      <c r="F680" s="19">
        <v>3199</v>
      </c>
      <c r="G680" s="19">
        <v>3199</v>
      </c>
      <c r="H680" s="19">
        <v>3199</v>
      </c>
      <c r="I680" s="19">
        <v>3199</v>
      </c>
    </row>
    <row r="681" spans="1:9" ht="39" x14ac:dyDescent="0.25">
      <c r="A681" s="101"/>
      <c r="B681" s="100"/>
      <c r="C681" s="49" t="s">
        <v>15</v>
      </c>
      <c r="D681" s="39" t="s">
        <v>16</v>
      </c>
      <c r="E681" s="20">
        <v>2180</v>
      </c>
      <c r="F681" s="20">
        <v>1526.306</v>
      </c>
      <c r="G681" s="20">
        <v>1657.4010000000001</v>
      </c>
      <c r="H681" s="20">
        <v>1661.144</v>
      </c>
      <c r="I681" s="20">
        <v>1662.84</v>
      </c>
    </row>
    <row r="682" spans="1:9" ht="15" customHeight="1" x14ac:dyDescent="0.25">
      <c r="A682" s="101" t="s">
        <v>768</v>
      </c>
      <c r="B682" s="100" t="s">
        <v>751</v>
      </c>
      <c r="C682" s="49" t="s">
        <v>239</v>
      </c>
      <c r="D682" s="39" t="s">
        <v>737</v>
      </c>
      <c r="E682" s="19">
        <v>4651</v>
      </c>
      <c r="F682" s="19">
        <v>3199</v>
      </c>
      <c r="G682" s="19">
        <v>3199</v>
      </c>
      <c r="H682" s="19">
        <v>3199</v>
      </c>
      <c r="I682" s="19">
        <v>3199</v>
      </c>
    </row>
    <row r="683" spans="1:9" ht="39" x14ac:dyDescent="0.25">
      <c r="A683" s="101"/>
      <c r="B683" s="100"/>
      <c r="C683" s="49" t="s">
        <v>15</v>
      </c>
      <c r="D683" s="39" t="s">
        <v>16</v>
      </c>
      <c r="E683" s="20">
        <v>1813</v>
      </c>
      <c r="F683" s="20">
        <v>1299.4010000000001</v>
      </c>
      <c r="G683" s="20">
        <v>1191.0509999999999</v>
      </c>
      <c r="H683" s="20">
        <v>1194.7940000000001</v>
      </c>
      <c r="I683" s="20">
        <v>1196.489</v>
      </c>
    </row>
    <row r="684" spans="1:9" ht="15" customHeight="1" x14ac:dyDescent="0.25">
      <c r="A684" s="101" t="s">
        <v>769</v>
      </c>
      <c r="B684" s="100" t="s">
        <v>752</v>
      </c>
      <c r="C684" s="49" t="s">
        <v>302</v>
      </c>
      <c r="D684" s="39" t="s">
        <v>388</v>
      </c>
      <c r="E684" s="19">
        <v>2458397</v>
      </c>
      <c r="F684" s="19">
        <v>2200000</v>
      </c>
      <c r="G684" s="19">
        <v>1893582</v>
      </c>
      <c r="H684" s="19">
        <v>1893582</v>
      </c>
      <c r="I684" s="19">
        <v>1893582</v>
      </c>
    </row>
    <row r="685" spans="1:9" ht="39" x14ac:dyDescent="0.25">
      <c r="A685" s="101"/>
      <c r="B685" s="100"/>
      <c r="C685" s="49" t="s">
        <v>15</v>
      </c>
      <c r="D685" s="39" t="s">
        <v>16</v>
      </c>
      <c r="E685" s="20">
        <v>71310</v>
      </c>
      <c r="F685" s="20">
        <v>78678.331999999995</v>
      </c>
      <c r="G685" s="20">
        <v>80761.271999999997</v>
      </c>
      <c r="H685" s="20">
        <v>80837.05</v>
      </c>
      <c r="I685" s="20">
        <v>81026.373000000007</v>
      </c>
    </row>
    <row r="686" spans="1:9" ht="15" customHeight="1" x14ac:dyDescent="0.25">
      <c r="A686" s="101" t="s">
        <v>770</v>
      </c>
      <c r="B686" s="100" t="s">
        <v>753</v>
      </c>
      <c r="C686" s="49" t="s">
        <v>754</v>
      </c>
      <c r="D686" s="39" t="s">
        <v>737</v>
      </c>
      <c r="E686" s="19">
        <v>175</v>
      </c>
      <c r="F686" s="19">
        <v>160</v>
      </c>
      <c r="G686" s="19">
        <v>150</v>
      </c>
      <c r="H686" s="19">
        <v>150</v>
      </c>
      <c r="I686" s="19">
        <v>150</v>
      </c>
    </row>
    <row r="687" spans="1:9" ht="39" x14ac:dyDescent="0.25">
      <c r="A687" s="101"/>
      <c r="B687" s="100"/>
      <c r="C687" s="49" t="s">
        <v>15</v>
      </c>
      <c r="D687" s="39" t="s">
        <v>16</v>
      </c>
      <c r="E687" s="20">
        <v>408</v>
      </c>
      <c r="F687" s="20">
        <v>427.49799999999999</v>
      </c>
      <c r="G687" s="20">
        <v>583.524</v>
      </c>
      <c r="H687" s="20">
        <v>583.524</v>
      </c>
      <c r="I687" s="20">
        <v>583.524</v>
      </c>
    </row>
    <row r="688" spans="1:9" ht="26.25" x14ac:dyDescent="0.25">
      <c r="A688" s="101" t="s">
        <v>773</v>
      </c>
      <c r="B688" s="100" t="s">
        <v>753</v>
      </c>
      <c r="C688" s="49" t="s">
        <v>755</v>
      </c>
      <c r="D688" s="39" t="s">
        <v>756</v>
      </c>
      <c r="E688" s="19">
        <v>218</v>
      </c>
      <c r="F688" s="19">
        <v>200</v>
      </c>
      <c r="G688" s="19">
        <v>200</v>
      </c>
      <c r="H688" s="19">
        <v>200</v>
      </c>
      <c r="I688" s="19">
        <v>200</v>
      </c>
    </row>
    <row r="689" spans="1:9" ht="39" x14ac:dyDescent="0.25">
      <c r="A689" s="101"/>
      <c r="B689" s="100"/>
      <c r="C689" s="49" t="s">
        <v>15</v>
      </c>
      <c r="D689" s="39" t="s">
        <v>16</v>
      </c>
      <c r="E689" s="20">
        <v>1341</v>
      </c>
      <c r="F689" s="20">
        <v>1435.1759999999999</v>
      </c>
      <c r="G689" s="20">
        <v>1488.1479999999999</v>
      </c>
      <c r="H689" s="20">
        <v>1574.4459999999999</v>
      </c>
      <c r="I689" s="20">
        <v>1567.2760000000001</v>
      </c>
    </row>
    <row r="690" spans="1:9" ht="26.25" x14ac:dyDescent="0.25">
      <c r="A690" s="101" t="s">
        <v>772</v>
      </c>
      <c r="B690" s="100" t="s">
        <v>753</v>
      </c>
      <c r="C690" s="49" t="s">
        <v>755</v>
      </c>
      <c r="D690" s="39" t="s">
        <v>756</v>
      </c>
      <c r="E690" s="19">
        <v>0</v>
      </c>
      <c r="F690" s="19">
        <v>600</v>
      </c>
      <c r="G690" s="19">
        <v>600</v>
      </c>
      <c r="H690" s="19">
        <v>600</v>
      </c>
      <c r="I690" s="19">
        <v>600</v>
      </c>
    </row>
    <row r="691" spans="1:9" ht="39" x14ac:dyDescent="0.25">
      <c r="A691" s="101"/>
      <c r="B691" s="100"/>
      <c r="C691" s="49" t="s">
        <v>15</v>
      </c>
      <c r="D691" s="39" t="s">
        <v>16</v>
      </c>
      <c r="E691" s="20">
        <v>0</v>
      </c>
      <c r="F691" s="20">
        <v>7710.4380000000001</v>
      </c>
      <c r="G691" s="20">
        <v>7413.4740000000002</v>
      </c>
      <c r="H691" s="20">
        <v>7423.7939999999999</v>
      </c>
      <c r="I691" s="20">
        <v>7432.7219999999998</v>
      </c>
    </row>
    <row r="692" spans="1:9" ht="26.25" x14ac:dyDescent="0.25">
      <c r="A692" s="101" t="s">
        <v>771</v>
      </c>
      <c r="B692" s="100" t="s">
        <v>753</v>
      </c>
      <c r="C692" s="49" t="s">
        <v>755</v>
      </c>
      <c r="D692" s="39" t="s">
        <v>756</v>
      </c>
      <c r="E692" s="19">
        <v>0</v>
      </c>
      <c r="F692" s="19">
        <v>5000</v>
      </c>
      <c r="G692" s="19">
        <v>5000</v>
      </c>
      <c r="H692" s="19">
        <v>5000</v>
      </c>
      <c r="I692" s="19">
        <v>5000</v>
      </c>
    </row>
    <row r="693" spans="1:9" ht="39" x14ac:dyDescent="0.25">
      <c r="A693" s="101"/>
      <c r="B693" s="100"/>
      <c r="C693" s="49" t="s">
        <v>15</v>
      </c>
      <c r="D693" s="39" t="s">
        <v>16</v>
      </c>
      <c r="E693" s="20">
        <v>0</v>
      </c>
      <c r="F693" s="20">
        <v>4308.049</v>
      </c>
      <c r="G693" s="20">
        <v>5361.95</v>
      </c>
      <c r="H693" s="20">
        <v>5358.05</v>
      </c>
      <c r="I693" s="20">
        <v>5373.15</v>
      </c>
    </row>
    <row r="694" spans="1:9" ht="15" customHeight="1" x14ac:dyDescent="0.25">
      <c r="A694" s="99" t="s">
        <v>774</v>
      </c>
      <c r="B694" s="100" t="s">
        <v>744</v>
      </c>
      <c r="C694" s="49" t="s">
        <v>177</v>
      </c>
      <c r="D694" s="39" t="s">
        <v>737</v>
      </c>
      <c r="E694" s="19">
        <v>36182</v>
      </c>
      <c r="F694" s="19">
        <v>32000</v>
      </c>
      <c r="G694" s="19">
        <v>32000</v>
      </c>
      <c r="H694" s="19">
        <v>32000</v>
      </c>
      <c r="I694" s="19">
        <v>32000</v>
      </c>
    </row>
    <row r="695" spans="1:9" ht="39" x14ac:dyDescent="0.25">
      <c r="A695" s="99"/>
      <c r="B695" s="100"/>
      <c r="C695" s="49" t="s">
        <v>15</v>
      </c>
      <c r="D695" s="39" t="s">
        <v>16</v>
      </c>
      <c r="E695" s="20">
        <v>27262.32</v>
      </c>
      <c r="F695" s="20">
        <v>29554.39</v>
      </c>
      <c r="G695" s="20">
        <v>30022.400000000001</v>
      </c>
      <c r="H695" s="20">
        <v>30104.639999999999</v>
      </c>
      <c r="I695" s="20">
        <v>30175.68</v>
      </c>
    </row>
    <row r="696" spans="1:9" ht="15" customHeight="1" x14ac:dyDescent="0.25">
      <c r="A696" s="99" t="s">
        <v>775</v>
      </c>
      <c r="B696" s="100" t="s">
        <v>751</v>
      </c>
      <c r="C696" s="49" t="s">
        <v>177</v>
      </c>
      <c r="D696" s="39" t="s">
        <v>737</v>
      </c>
      <c r="E696" s="19">
        <v>55</v>
      </c>
      <c r="F696" s="19">
        <v>50</v>
      </c>
      <c r="G696" s="19">
        <v>50</v>
      </c>
      <c r="H696" s="19">
        <v>50</v>
      </c>
      <c r="I696" s="19">
        <v>50</v>
      </c>
    </row>
    <row r="697" spans="1:9" ht="39" x14ac:dyDescent="0.25">
      <c r="A697" s="99"/>
      <c r="B697" s="100"/>
      <c r="C697" s="49" t="s">
        <v>15</v>
      </c>
      <c r="D697" s="39" t="s">
        <v>16</v>
      </c>
      <c r="E697" s="20">
        <v>42.6</v>
      </c>
      <c r="F697" s="20">
        <v>46.15</v>
      </c>
      <c r="G697" s="20">
        <v>47.09</v>
      </c>
      <c r="H697" s="20">
        <v>47.15</v>
      </c>
      <c r="I697" s="20">
        <v>47.29</v>
      </c>
    </row>
    <row r="698" spans="1:9" ht="15" customHeight="1" x14ac:dyDescent="0.25">
      <c r="A698" s="99" t="s">
        <v>776</v>
      </c>
      <c r="B698" s="100" t="s">
        <v>751</v>
      </c>
      <c r="C698" s="49" t="s">
        <v>747</v>
      </c>
      <c r="D698" s="39" t="s">
        <v>388</v>
      </c>
      <c r="E698" s="19">
        <v>17</v>
      </c>
      <c r="F698" s="19">
        <v>15</v>
      </c>
      <c r="G698" s="19">
        <v>15</v>
      </c>
      <c r="H698" s="19">
        <v>15</v>
      </c>
      <c r="I698" s="19">
        <v>15</v>
      </c>
    </row>
    <row r="699" spans="1:9" ht="39" x14ac:dyDescent="0.25">
      <c r="A699" s="99"/>
      <c r="B699" s="100"/>
      <c r="C699" s="49" t="s">
        <v>15</v>
      </c>
      <c r="D699" s="39" t="s">
        <v>16</v>
      </c>
      <c r="E699" s="20">
        <v>12.25</v>
      </c>
      <c r="F699" s="20">
        <v>13.85</v>
      </c>
      <c r="G699" s="20">
        <v>14.17</v>
      </c>
      <c r="H699" s="20">
        <v>14.15</v>
      </c>
      <c r="I699" s="20">
        <v>14.17</v>
      </c>
    </row>
    <row r="700" spans="1:9" ht="15" customHeight="1" x14ac:dyDescent="0.25">
      <c r="A700" s="99" t="s">
        <v>777</v>
      </c>
      <c r="B700" s="100" t="s">
        <v>751</v>
      </c>
      <c r="C700" s="49" t="s">
        <v>177</v>
      </c>
      <c r="D700" s="39" t="s">
        <v>737</v>
      </c>
      <c r="E700" s="19">
        <v>110</v>
      </c>
      <c r="F700" s="19">
        <v>100</v>
      </c>
      <c r="G700" s="19">
        <v>100</v>
      </c>
      <c r="H700" s="19">
        <v>100</v>
      </c>
      <c r="I700" s="19">
        <v>100</v>
      </c>
    </row>
    <row r="701" spans="1:9" ht="39" x14ac:dyDescent="0.25">
      <c r="A701" s="99"/>
      <c r="B701" s="100"/>
      <c r="C701" s="49" t="s">
        <v>15</v>
      </c>
      <c r="D701" s="39" t="s">
        <v>16</v>
      </c>
      <c r="E701" s="20">
        <v>85.19</v>
      </c>
      <c r="F701" s="20">
        <v>92.36</v>
      </c>
      <c r="G701" s="20">
        <v>94.19</v>
      </c>
      <c r="H701" s="20">
        <v>94.3</v>
      </c>
      <c r="I701" s="20">
        <v>94.58</v>
      </c>
    </row>
    <row r="702" spans="1:9" s="46" customFormat="1" ht="40.5" customHeight="1" x14ac:dyDescent="0.25">
      <c r="A702" s="40"/>
      <c r="B702" s="41" t="s">
        <v>757</v>
      </c>
      <c r="C702" s="42"/>
      <c r="D702" s="45" t="s">
        <v>16</v>
      </c>
      <c r="E702" s="31">
        <v>130281.01000000001</v>
      </c>
      <c r="F702" s="31">
        <v>150150.51999999999</v>
      </c>
      <c r="G702" s="31">
        <v>155579.75900000002</v>
      </c>
      <c r="H702" s="31">
        <v>155840.00999999998</v>
      </c>
      <c r="I702" s="31">
        <v>156121.217</v>
      </c>
    </row>
    <row r="703" spans="1:9" ht="36.75" customHeight="1" x14ac:dyDescent="0.25">
      <c r="A703" s="34">
        <v>10</v>
      </c>
      <c r="B703" s="50" t="s">
        <v>778</v>
      </c>
      <c r="C703" s="15"/>
      <c r="D703" s="15"/>
      <c r="E703" s="15"/>
      <c r="F703" s="15"/>
      <c r="G703" s="15"/>
      <c r="H703" s="15"/>
      <c r="I703" s="15"/>
    </row>
    <row r="704" spans="1:9" ht="38.25" x14ac:dyDescent="0.25">
      <c r="A704" s="104" t="s">
        <v>786</v>
      </c>
      <c r="B704" s="100" t="s">
        <v>779</v>
      </c>
      <c r="C704" s="53" t="s">
        <v>780</v>
      </c>
      <c r="D704" s="67" t="s">
        <v>781</v>
      </c>
      <c r="E704" s="51">
        <v>34.493000000000002</v>
      </c>
      <c r="F704" s="51">
        <v>33.728000000000002</v>
      </c>
      <c r="G704" s="51">
        <v>33.728000000000002</v>
      </c>
      <c r="H704" s="51">
        <v>33.728000000000002</v>
      </c>
      <c r="I704" s="51">
        <v>33.728000000000002</v>
      </c>
    </row>
    <row r="705" spans="1:9" ht="38.25" x14ac:dyDescent="0.25">
      <c r="A705" s="105"/>
      <c r="B705" s="100"/>
      <c r="C705" s="53" t="s">
        <v>15</v>
      </c>
      <c r="D705" s="67" t="s">
        <v>16</v>
      </c>
      <c r="E705" s="20">
        <v>234071.9</v>
      </c>
      <c r="F705" s="20">
        <v>260755.8</v>
      </c>
      <c r="G705" s="20">
        <v>305901.5</v>
      </c>
      <c r="H705" s="20">
        <v>307014.09999999998</v>
      </c>
      <c r="I705" s="20">
        <v>308177.59999999998</v>
      </c>
    </row>
    <row r="706" spans="1:9" ht="15" customHeight="1" x14ac:dyDescent="0.25">
      <c r="A706" s="104" t="s">
        <v>787</v>
      </c>
      <c r="B706" s="100" t="s">
        <v>320</v>
      </c>
      <c r="C706" s="53" t="s">
        <v>321</v>
      </c>
      <c r="D706" s="67" t="s">
        <v>782</v>
      </c>
      <c r="E706" s="19">
        <v>15832</v>
      </c>
      <c r="F706" s="19">
        <v>17170</v>
      </c>
      <c r="G706" s="19">
        <v>17255</v>
      </c>
      <c r="H706" s="19">
        <v>17255</v>
      </c>
      <c r="I706" s="19">
        <v>17340</v>
      </c>
    </row>
    <row r="707" spans="1:9" ht="38.25" x14ac:dyDescent="0.25">
      <c r="A707" s="105"/>
      <c r="B707" s="100"/>
      <c r="C707" s="53" t="s">
        <v>15</v>
      </c>
      <c r="D707" s="67" t="s">
        <v>16</v>
      </c>
      <c r="E707" s="20">
        <v>56729.9</v>
      </c>
      <c r="F707" s="20">
        <v>61430</v>
      </c>
      <c r="G707" s="20">
        <v>68747.5</v>
      </c>
      <c r="H707" s="20">
        <v>68747.5</v>
      </c>
      <c r="I707" s="20">
        <v>68747.5</v>
      </c>
    </row>
    <row r="708" spans="1:9" ht="15" customHeight="1" x14ac:dyDescent="0.25">
      <c r="A708" s="104" t="s">
        <v>788</v>
      </c>
      <c r="B708" s="100" t="s">
        <v>256</v>
      </c>
      <c r="C708" s="53" t="s">
        <v>257</v>
      </c>
      <c r="D708" s="67" t="s">
        <v>737</v>
      </c>
      <c r="E708" s="19">
        <v>2275</v>
      </c>
      <c r="F708" s="19">
        <v>2403</v>
      </c>
      <c r="G708" s="19">
        <v>2330</v>
      </c>
      <c r="H708" s="19">
        <v>2330</v>
      </c>
      <c r="I708" s="19">
        <v>2330</v>
      </c>
    </row>
    <row r="709" spans="1:9" ht="38.25" x14ac:dyDescent="0.25">
      <c r="A709" s="105"/>
      <c r="B709" s="100"/>
      <c r="C709" s="53" t="s">
        <v>15</v>
      </c>
      <c r="D709" s="67" t="s">
        <v>16</v>
      </c>
      <c r="E709" s="20">
        <v>42621.3</v>
      </c>
      <c r="F709" s="20">
        <v>55243.5</v>
      </c>
      <c r="G709" s="20">
        <v>63900.1</v>
      </c>
      <c r="H709" s="20">
        <v>64332.7</v>
      </c>
      <c r="I709" s="20">
        <v>64776.3</v>
      </c>
    </row>
    <row r="710" spans="1:9" ht="25.5" customHeight="1" x14ac:dyDescent="0.25">
      <c r="A710" s="104" t="s">
        <v>789</v>
      </c>
      <c r="B710" s="100" t="s">
        <v>783</v>
      </c>
      <c r="C710" s="53" t="s">
        <v>784</v>
      </c>
      <c r="D710" s="67" t="s">
        <v>737</v>
      </c>
      <c r="E710" s="20" t="s">
        <v>785</v>
      </c>
      <c r="F710" s="19">
        <v>130624</v>
      </c>
      <c r="G710" s="19">
        <v>131426</v>
      </c>
      <c r="H710" s="19">
        <v>131348</v>
      </c>
      <c r="I710" s="19">
        <v>132050</v>
      </c>
    </row>
    <row r="711" spans="1:9" ht="42.75" customHeight="1" x14ac:dyDescent="0.25">
      <c r="A711" s="105"/>
      <c r="B711" s="100"/>
      <c r="C711" s="53" t="s">
        <v>15</v>
      </c>
      <c r="D711" s="67" t="s">
        <v>16</v>
      </c>
      <c r="E711" s="20">
        <v>151986.6</v>
      </c>
      <c r="F711" s="20">
        <v>160474.1</v>
      </c>
      <c r="G711" s="20">
        <v>198748</v>
      </c>
      <c r="H711" s="20">
        <v>198891</v>
      </c>
      <c r="I711" s="20">
        <v>199039.7</v>
      </c>
    </row>
    <row r="712" spans="1:9" ht="38.25" x14ac:dyDescent="0.25">
      <c r="A712" s="60"/>
      <c r="B712" s="22" t="s">
        <v>260</v>
      </c>
      <c r="C712" s="23"/>
      <c r="D712" s="24" t="s">
        <v>16</v>
      </c>
      <c r="E712" s="31">
        <v>485409.69999999995</v>
      </c>
      <c r="F712" s="31">
        <v>537903.4</v>
      </c>
      <c r="G712" s="31">
        <v>637297.1</v>
      </c>
      <c r="H712" s="31">
        <v>638985.30000000005</v>
      </c>
      <c r="I712" s="31">
        <v>640741.1</v>
      </c>
    </row>
    <row r="713" spans="1:9" ht="32.25" customHeight="1" x14ac:dyDescent="0.25">
      <c r="A713" s="34">
        <v>11</v>
      </c>
      <c r="B713" s="14" t="s">
        <v>790</v>
      </c>
      <c r="C713" s="15"/>
      <c r="D713" s="15"/>
      <c r="E713" s="15"/>
      <c r="F713" s="15"/>
      <c r="G713" s="15"/>
      <c r="H713" s="15"/>
      <c r="I713" s="15"/>
    </row>
    <row r="714" spans="1:9" ht="25.5" customHeight="1" x14ac:dyDescent="0.25">
      <c r="A714" s="95" t="s">
        <v>796</v>
      </c>
      <c r="B714" s="100" t="s">
        <v>791</v>
      </c>
      <c r="C714" s="53" t="s">
        <v>266</v>
      </c>
      <c r="D714" s="67" t="s">
        <v>792</v>
      </c>
      <c r="E714" s="19">
        <v>22</v>
      </c>
      <c r="F714" s="19">
        <v>66</v>
      </c>
      <c r="G714" s="19">
        <v>64</v>
      </c>
      <c r="H714" s="19">
        <v>64</v>
      </c>
      <c r="I714" s="19">
        <v>64</v>
      </c>
    </row>
    <row r="715" spans="1:9" ht="38.25" x14ac:dyDescent="0.25">
      <c r="A715" s="95"/>
      <c r="B715" s="100"/>
      <c r="C715" s="53" t="s">
        <v>15</v>
      </c>
      <c r="D715" s="67" t="s">
        <v>16</v>
      </c>
      <c r="E715" s="20">
        <v>24528.7</v>
      </c>
      <c r="F715" s="20">
        <v>1819.68</v>
      </c>
      <c r="G715" s="20">
        <v>7497.14</v>
      </c>
      <c r="H715" s="20">
        <v>7504.6</v>
      </c>
      <c r="I715" s="20">
        <v>7519.7</v>
      </c>
    </row>
    <row r="716" spans="1:9" ht="25.5" customHeight="1" x14ac:dyDescent="0.25">
      <c r="A716" s="95" t="s">
        <v>797</v>
      </c>
      <c r="B716" s="100" t="s">
        <v>793</v>
      </c>
      <c r="C716" s="53" t="s">
        <v>266</v>
      </c>
      <c r="D716" s="67" t="s">
        <v>792</v>
      </c>
      <c r="E716" s="19">
        <v>108</v>
      </c>
      <c r="F716" s="19">
        <v>41</v>
      </c>
      <c r="G716" s="19">
        <v>41</v>
      </c>
      <c r="H716" s="19">
        <v>41</v>
      </c>
      <c r="I716" s="19">
        <v>41</v>
      </c>
    </row>
    <row r="717" spans="1:9" ht="38.25" x14ac:dyDescent="0.25">
      <c r="A717" s="95"/>
      <c r="B717" s="100"/>
      <c r="C717" s="53" t="s">
        <v>15</v>
      </c>
      <c r="D717" s="67" t="s">
        <v>16</v>
      </c>
      <c r="E717" s="20">
        <v>32132.400000000001</v>
      </c>
      <c r="F717" s="20">
        <v>16028</v>
      </c>
      <c r="G717" s="20">
        <v>15939.5</v>
      </c>
      <c r="H717" s="20">
        <v>15939.5</v>
      </c>
      <c r="I717" s="20">
        <v>15939.5</v>
      </c>
    </row>
    <row r="718" spans="1:9" ht="25.5" customHeight="1" x14ac:dyDescent="0.25">
      <c r="A718" s="95" t="s">
        <v>798</v>
      </c>
      <c r="B718" s="100" t="s">
        <v>794</v>
      </c>
      <c r="C718" s="53" t="s">
        <v>266</v>
      </c>
      <c r="D718" s="33" t="s">
        <v>795</v>
      </c>
      <c r="E718" s="54"/>
      <c r="F718" s="54">
        <v>19</v>
      </c>
      <c r="G718" s="54">
        <v>23</v>
      </c>
      <c r="H718" s="54">
        <v>23</v>
      </c>
      <c r="I718" s="54">
        <v>23</v>
      </c>
    </row>
    <row r="719" spans="1:9" ht="38.25" x14ac:dyDescent="0.25">
      <c r="A719" s="95"/>
      <c r="B719" s="100"/>
      <c r="C719" s="53" t="s">
        <v>15</v>
      </c>
      <c r="D719" s="33" t="s">
        <v>16</v>
      </c>
      <c r="E719" s="55"/>
      <c r="F719" s="56">
        <v>1023.76</v>
      </c>
      <c r="G719" s="56">
        <v>75694.73</v>
      </c>
      <c r="H719" s="55">
        <v>75770.42</v>
      </c>
      <c r="I719" s="55">
        <v>75921.960000000006</v>
      </c>
    </row>
    <row r="720" spans="1:9" ht="38.25" x14ac:dyDescent="0.25">
      <c r="A720" s="60"/>
      <c r="B720" s="22" t="s">
        <v>260</v>
      </c>
      <c r="C720" s="23"/>
      <c r="D720" s="24" t="s">
        <v>16</v>
      </c>
      <c r="E720" s="31">
        <v>56661.100000000006</v>
      </c>
      <c r="F720" s="31">
        <v>18871.439999999999</v>
      </c>
      <c r="G720" s="31">
        <v>99131.37</v>
      </c>
      <c r="H720" s="31">
        <v>99214.51999999999</v>
      </c>
      <c r="I720" s="31">
        <v>99381.16</v>
      </c>
    </row>
    <row r="721" spans="1:9" ht="37.5" customHeight="1" x14ac:dyDescent="0.25">
      <c r="A721" s="34">
        <v>12</v>
      </c>
      <c r="B721" s="37" t="s">
        <v>799</v>
      </c>
      <c r="C721" s="13"/>
      <c r="D721" s="13"/>
      <c r="E721" s="13"/>
      <c r="F721" s="13"/>
      <c r="G721" s="13"/>
      <c r="H721" s="13"/>
      <c r="I721" s="13"/>
    </row>
    <row r="722" spans="1:9" ht="25.5" x14ac:dyDescent="0.25">
      <c r="A722" s="95" t="s">
        <v>821</v>
      </c>
      <c r="B722" s="96" t="s">
        <v>800</v>
      </c>
      <c r="C722" s="61" t="s">
        <v>801</v>
      </c>
      <c r="D722" s="57" t="s">
        <v>802</v>
      </c>
      <c r="E722" s="54">
        <v>3</v>
      </c>
      <c r="F722" s="54">
        <v>3</v>
      </c>
      <c r="G722" s="54">
        <v>3</v>
      </c>
      <c r="H722" s="54">
        <v>3</v>
      </c>
      <c r="I722" s="54">
        <v>3</v>
      </c>
    </row>
    <row r="723" spans="1:9" ht="25.5" x14ac:dyDescent="0.25">
      <c r="A723" s="95"/>
      <c r="B723" s="97"/>
      <c r="C723" s="61" t="s">
        <v>803</v>
      </c>
      <c r="D723" s="57" t="s">
        <v>802</v>
      </c>
      <c r="E723" s="54">
        <v>13</v>
      </c>
      <c r="F723" s="54">
        <v>15</v>
      </c>
      <c r="G723" s="54">
        <v>18</v>
      </c>
      <c r="H723" s="54">
        <v>20</v>
      </c>
      <c r="I723" s="54">
        <v>23</v>
      </c>
    </row>
    <row r="724" spans="1:9" ht="38.25" x14ac:dyDescent="0.25">
      <c r="A724" s="95"/>
      <c r="B724" s="98"/>
      <c r="C724" s="61" t="s">
        <v>15</v>
      </c>
      <c r="D724" s="57" t="s">
        <v>16</v>
      </c>
      <c r="E724" s="20">
        <v>17406.016</v>
      </c>
      <c r="F724" s="20">
        <v>20384.259999999998</v>
      </c>
      <c r="G724" s="20">
        <v>20597.68</v>
      </c>
      <c r="H724" s="20">
        <v>20601.566999999999</v>
      </c>
      <c r="I724" s="20">
        <v>20618.246999999999</v>
      </c>
    </row>
    <row r="725" spans="1:9" ht="25.5" x14ac:dyDescent="0.25">
      <c r="A725" s="95" t="s">
        <v>822</v>
      </c>
      <c r="B725" s="96" t="s">
        <v>804</v>
      </c>
      <c r="C725" s="61" t="s">
        <v>805</v>
      </c>
      <c r="D725" s="57" t="s">
        <v>802</v>
      </c>
      <c r="E725" s="54">
        <v>6</v>
      </c>
      <c r="F725" s="54">
        <v>5</v>
      </c>
      <c r="G725" s="54">
        <v>5</v>
      </c>
      <c r="H725" s="54">
        <v>5</v>
      </c>
      <c r="I725" s="54">
        <v>5</v>
      </c>
    </row>
    <row r="726" spans="1:9" ht="25.5" x14ac:dyDescent="0.25">
      <c r="A726" s="95"/>
      <c r="B726" s="97"/>
      <c r="C726" s="61" t="s">
        <v>806</v>
      </c>
      <c r="D726" s="57" t="s">
        <v>802</v>
      </c>
      <c r="E726" s="54">
        <v>5</v>
      </c>
      <c r="F726" s="54">
        <v>6</v>
      </c>
      <c r="G726" s="54">
        <v>6</v>
      </c>
      <c r="H726" s="54">
        <v>6</v>
      </c>
      <c r="I726" s="54">
        <v>6</v>
      </c>
    </row>
    <row r="727" spans="1:9" ht="25.5" x14ac:dyDescent="0.25">
      <c r="A727" s="95"/>
      <c r="B727" s="97"/>
      <c r="C727" s="61" t="s">
        <v>807</v>
      </c>
      <c r="D727" s="57" t="s">
        <v>802</v>
      </c>
      <c r="E727" s="54"/>
      <c r="F727" s="54">
        <v>541</v>
      </c>
      <c r="G727" s="54">
        <v>833</v>
      </c>
      <c r="H727" s="54">
        <v>833</v>
      </c>
      <c r="I727" s="54">
        <v>833</v>
      </c>
    </row>
    <row r="728" spans="1:9" ht="25.5" x14ac:dyDescent="0.25">
      <c r="A728" s="95"/>
      <c r="B728" s="97"/>
      <c r="C728" s="61" t="s">
        <v>808</v>
      </c>
      <c r="D728" s="57" t="s">
        <v>802</v>
      </c>
      <c r="E728" s="54">
        <v>5</v>
      </c>
      <c r="F728" s="54"/>
      <c r="G728" s="54"/>
      <c r="H728" s="54"/>
      <c r="I728" s="54"/>
    </row>
    <row r="729" spans="1:9" ht="38.25" x14ac:dyDescent="0.25">
      <c r="A729" s="95"/>
      <c r="B729" s="98"/>
      <c r="C729" s="61" t="s">
        <v>15</v>
      </c>
      <c r="D729" s="57" t="s">
        <v>16</v>
      </c>
      <c r="E729" s="20">
        <v>23657.97</v>
      </c>
      <c r="F729" s="20">
        <v>58636.75</v>
      </c>
      <c r="G729" s="20">
        <v>67473.376999999993</v>
      </c>
      <c r="H729" s="20">
        <v>67553.52</v>
      </c>
      <c r="I729" s="20">
        <v>67196.3</v>
      </c>
    </row>
    <row r="730" spans="1:9" ht="51" x14ac:dyDescent="0.25">
      <c r="A730" s="95" t="s">
        <v>823</v>
      </c>
      <c r="B730" s="96" t="s">
        <v>809</v>
      </c>
      <c r="C730" s="61" t="s">
        <v>810</v>
      </c>
      <c r="D730" s="57" t="s">
        <v>811</v>
      </c>
      <c r="E730" s="54">
        <v>5175</v>
      </c>
      <c r="F730" s="54">
        <v>6000</v>
      </c>
      <c r="G730" s="54">
        <v>6000</v>
      </c>
      <c r="H730" s="54">
        <v>6000</v>
      </c>
      <c r="I730" s="54">
        <v>6000</v>
      </c>
    </row>
    <row r="731" spans="1:9" x14ac:dyDescent="0.25">
      <c r="A731" s="95"/>
      <c r="B731" s="97"/>
      <c r="C731" s="61" t="s">
        <v>812</v>
      </c>
      <c r="D731" s="57" t="s">
        <v>811</v>
      </c>
      <c r="E731" s="54">
        <v>1475</v>
      </c>
      <c r="F731" s="54">
        <v>1335</v>
      </c>
      <c r="G731" s="54">
        <v>1335</v>
      </c>
      <c r="H731" s="54">
        <v>1335</v>
      </c>
      <c r="I731" s="54">
        <v>1335</v>
      </c>
    </row>
    <row r="732" spans="1:9" ht="25.5" x14ac:dyDescent="0.25">
      <c r="A732" s="95"/>
      <c r="B732" s="97"/>
      <c r="C732" s="61" t="s">
        <v>813</v>
      </c>
      <c r="D732" s="57" t="s">
        <v>811</v>
      </c>
      <c r="E732" s="54">
        <v>345</v>
      </c>
      <c r="F732" s="54">
        <v>350</v>
      </c>
      <c r="G732" s="54">
        <v>350</v>
      </c>
      <c r="H732" s="54">
        <v>350</v>
      </c>
      <c r="I732" s="54">
        <v>350</v>
      </c>
    </row>
    <row r="733" spans="1:9" ht="38.25" x14ac:dyDescent="0.25">
      <c r="A733" s="95"/>
      <c r="B733" s="98"/>
      <c r="C733" s="63" t="s">
        <v>15</v>
      </c>
      <c r="D733" s="58" t="s">
        <v>16</v>
      </c>
      <c r="E733" s="20">
        <v>30412.16</v>
      </c>
      <c r="F733" s="20">
        <v>38309.417000000001</v>
      </c>
      <c r="G733" s="20">
        <v>39355.65</v>
      </c>
      <c r="H733" s="20">
        <v>39363.107000000004</v>
      </c>
      <c r="I733" s="20">
        <v>39394.92</v>
      </c>
    </row>
    <row r="734" spans="1:9" ht="25.5" x14ac:dyDescent="0.25">
      <c r="A734" s="95" t="s">
        <v>824</v>
      </c>
      <c r="B734" s="96" t="s">
        <v>814</v>
      </c>
      <c r="C734" s="63" t="s">
        <v>815</v>
      </c>
      <c r="D734" s="57" t="s">
        <v>811</v>
      </c>
      <c r="E734" s="54">
        <v>8</v>
      </c>
      <c r="F734" s="54">
        <v>8</v>
      </c>
      <c r="G734" s="54">
        <v>8</v>
      </c>
      <c r="H734" s="54">
        <v>8</v>
      </c>
      <c r="I734" s="54">
        <v>8</v>
      </c>
    </row>
    <row r="735" spans="1:9" ht="38.25" x14ac:dyDescent="0.25">
      <c r="A735" s="95"/>
      <c r="B735" s="98"/>
      <c r="C735" s="63" t="s">
        <v>15</v>
      </c>
      <c r="D735" s="58" t="s">
        <v>16</v>
      </c>
      <c r="E735" s="20">
        <v>28473.99</v>
      </c>
      <c r="F735" s="20">
        <v>29452.44</v>
      </c>
      <c r="G735" s="20">
        <v>29538.3</v>
      </c>
      <c r="H735" s="20">
        <v>29306.48</v>
      </c>
      <c r="I735" s="20">
        <v>29330.74</v>
      </c>
    </row>
    <row r="736" spans="1:9" ht="25.5" x14ac:dyDescent="0.25">
      <c r="A736" s="95" t="s">
        <v>825</v>
      </c>
      <c r="B736" s="96" t="s">
        <v>12</v>
      </c>
      <c r="C736" s="61" t="s">
        <v>816</v>
      </c>
      <c r="D736" s="57" t="s">
        <v>811</v>
      </c>
      <c r="E736" s="54">
        <v>10</v>
      </c>
      <c r="F736" s="54">
        <v>12</v>
      </c>
      <c r="G736" s="54">
        <v>12</v>
      </c>
      <c r="H736" s="54">
        <v>12</v>
      </c>
      <c r="I736" s="54">
        <v>12</v>
      </c>
    </row>
    <row r="737" spans="1:9" ht="38.25" x14ac:dyDescent="0.25">
      <c r="A737" s="95"/>
      <c r="B737" s="98"/>
      <c r="C737" s="61" t="s">
        <v>15</v>
      </c>
      <c r="D737" s="58" t="s">
        <v>16</v>
      </c>
      <c r="E737" s="20">
        <v>14369.29</v>
      </c>
      <c r="F737" s="20">
        <v>16716.599999999999</v>
      </c>
      <c r="G737" s="20">
        <v>16793.244999999999</v>
      </c>
      <c r="H737" s="20">
        <v>16796.419999999998</v>
      </c>
      <c r="I737" s="20">
        <v>16810.069</v>
      </c>
    </row>
    <row r="738" spans="1:9" ht="25.5" x14ac:dyDescent="0.25">
      <c r="A738" s="95" t="s">
        <v>826</v>
      </c>
      <c r="B738" s="96" t="s">
        <v>817</v>
      </c>
      <c r="C738" s="61" t="s">
        <v>818</v>
      </c>
      <c r="D738" s="57" t="s">
        <v>811</v>
      </c>
      <c r="E738" s="54">
        <v>4864</v>
      </c>
      <c r="F738" s="54">
        <v>4428</v>
      </c>
      <c r="G738" s="54">
        <v>4428</v>
      </c>
      <c r="H738" s="54">
        <v>4428</v>
      </c>
      <c r="I738" s="54">
        <v>4428</v>
      </c>
    </row>
    <row r="739" spans="1:9" ht="38.25" x14ac:dyDescent="0.25">
      <c r="A739" s="95"/>
      <c r="B739" s="98"/>
      <c r="C739" s="61" t="s">
        <v>15</v>
      </c>
      <c r="D739" s="58" t="s">
        <v>16</v>
      </c>
      <c r="E739" s="20">
        <v>45446.739000000001</v>
      </c>
      <c r="F739" s="20">
        <v>52108.438000000002</v>
      </c>
      <c r="G739" s="20">
        <v>50216.309000000001</v>
      </c>
      <c r="H739" s="20">
        <v>50226.18</v>
      </c>
      <c r="I739" s="20">
        <v>50268.639999999999</v>
      </c>
    </row>
    <row r="740" spans="1:9" ht="38.25" x14ac:dyDescent="0.25">
      <c r="A740" s="60" t="s">
        <v>827</v>
      </c>
      <c r="B740" s="63" t="s">
        <v>333</v>
      </c>
      <c r="C740" s="61" t="s">
        <v>15</v>
      </c>
      <c r="D740" s="58" t="s">
        <v>16</v>
      </c>
      <c r="E740" s="20">
        <v>1037.8699999999999</v>
      </c>
      <c r="F740" s="20">
        <v>1037.8699999999999</v>
      </c>
      <c r="G740" s="20">
        <v>513.98</v>
      </c>
      <c r="H740" s="20">
        <v>513.98</v>
      </c>
      <c r="I740" s="20">
        <v>513.98</v>
      </c>
    </row>
    <row r="741" spans="1:9" ht="25.5" customHeight="1" x14ac:dyDescent="0.25">
      <c r="A741" s="104" t="s">
        <v>828</v>
      </c>
      <c r="B741" s="96" t="s">
        <v>819</v>
      </c>
      <c r="C741" s="63" t="s">
        <v>266</v>
      </c>
      <c r="D741" s="58" t="s">
        <v>811</v>
      </c>
      <c r="E741" s="54">
        <v>474462</v>
      </c>
      <c r="F741" s="54">
        <v>535000</v>
      </c>
      <c r="G741" s="54">
        <v>535000</v>
      </c>
      <c r="H741" s="54">
        <v>535000</v>
      </c>
      <c r="I741" s="54">
        <v>535000</v>
      </c>
    </row>
    <row r="742" spans="1:9" ht="38.25" x14ac:dyDescent="0.25">
      <c r="A742" s="105"/>
      <c r="B742" s="98"/>
      <c r="C742" s="63" t="s">
        <v>15</v>
      </c>
      <c r="D742" s="58" t="s">
        <v>16</v>
      </c>
      <c r="E742" s="20">
        <v>256482.2</v>
      </c>
      <c r="F742" s="20">
        <v>416378</v>
      </c>
      <c r="G742" s="20">
        <v>462062.7</v>
      </c>
      <c r="H742" s="20">
        <v>462428</v>
      </c>
      <c r="I742" s="20">
        <v>462807.9</v>
      </c>
    </row>
    <row r="743" spans="1:9" ht="25.5" x14ac:dyDescent="0.25">
      <c r="A743" s="104" t="s">
        <v>829</v>
      </c>
      <c r="B743" s="96" t="s">
        <v>820</v>
      </c>
      <c r="C743" s="63" t="s">
        <v>266</v>
      </c>
      <c r="D743" s="58" t="s">
        <v>811</v>
      </c>
      <c r="E743" s="54">
        <v>300000</v>
      </c>
      <c r="F743" s="54">
        <v>300000</v>
      </c>
      <c r="G743" s="54">
        <v>300000</v>
      </c>
      <c r="H743" s="54">
        <v>300000</v>
      </c>
      <c r="I743" s="54">
        <v>300000</v>
      </c>
    </row>
    <row r="744" spans="1:9" ht="38.25" x14ac:dyDescent="0.25">
      <c r="A744" s="105"/>
      <c r="B744" s="98"/>
      <c r="C744" s="63" t="s">
        <v>15</v>
      </c>
      <c r="D744" s="58" t="s">
        <v>16</v>
      </c>
      <c r="E744" s="20">
        <v>63847.3</v>
      </c>
      <c r="F744" s="20">
        <v>103831.5</v>
      </c>
      <c r="G744" s="20">
        <v>115154.9</v>
      </c>
      <c r="H744" s="20">
        <v>115245.9</v>
      </c>
      <c r="I744" s="20">
        <v>115340.6</v>
      </c>
    </row>
    <row r="745" spans="1:9" ht="38.25" x14ac:dyDescent="0.25">
      <c r="A745" s="60"/>
      <c r="B745" s="22" t="s">
        <v>260</v>
      </c>
      <c r="C745" s="23"/>
      <c r="D745" s="59" t="s">
        <v>16</v>
      </c>
      <c r="E745" s="31">
        <v>481133.53500000003</v>
      </c>
      <c r="F745" s="31">
        <v>736855.27500000002</v>
      </c>
      <c r="G745" s="31">
        <v>801706.14099999995</v>
      </c>
      <c r="H745" s="31">
        <v>802035.1540000001</v>
      </c>
      <c r="I745" s="31">
        <v>802281.39599999995</v>
      </c>
    </row>
    <row r="746" spans="1:9" ht="37.5" customHeight="1" x14ac:dyDescent="0.25">
      <c r="A746" s="13">
        <v>13</v>
      </c>
      <c r="B746" s="37" t="s">
        <v>830</v>
      </c>
      <c r="C746" s="13"/>
      <c r="D746" s="13"/>
      <c r="E746" s="13"/>
      <c r="F746" s="13"/>
      <c r="G746" s="13"/>
      <c r="H746" s="13"/>
      <c r="I746" s="13"/>
    </row>
    <row r="747" spans="1:9" ht="15" customHeight="1" x14ac:dyDescent="0.25">
      <c r="A747" s="134" t="s">
        <v>834</v>
      </c>
      <c r="B747" s="137" t="s">
        <v>831</v>
      </c>
      <c r="C747" s="68" t="s">
        <v>832</v>
      </c>
      <c r="D747" s="69" t="s">
        <v>493</v>
      </c>
      <c r="E747" s="54">
        <v>22</v>
      </c>
      <c r="F747" s="54">
        <v>39</v>
      </c>
      <c r="G747" s="54">
        <v>22</v>
      </c>
      <c r="H747" s="54">
        <v>21</v>
      </c>
      <c r="I747" s="54">
        <v>22</v>
      </c>
    </row>
    <row r="748" spans="1:9" ht="38.25" x14ac:dyDescent="0.25">
      <c r="A748" s="135"/>
      <c r="B748" s="138"/>
      <c r="C748" s="68" t="s">
        <v>15</v>
      </c>
      <c r="D748" s="69" t="s">
        <v>16</v>
      </c>
      <c r="E748" s="20">
        <v>14333.7</v>
      </c>
      <c r="F748" s="20">
        <v>18626.900000000001</v>
      </c>
      <c r="G748" s="20">
        <v>15709.6</v>
      </c>
      <c r="H748" s="20">
        <v>14594.1</v>
      </c>
      <c r="I748" s="20">
        <v>14314.7</v>
      </c>
    </row>
    <row r="749" spans="1:9" x14ac:dyDescent="0.25">
      <c r="A749" s="135"/>
      <c r="B749" s="138"/>
      <c r="C749" s="63" t="s">
        <v>833</v>
      </c>
      <c r="D749" s="69" t="s">
        <v>493</v>
      </c>
      <c r="E749" s="54">
        <v>2</v>
      </c>
      <c r="F749" s="54"/>
      <c r="G749" s="54"/>
      <c r="H749" s="54"/>
      <c r="I749" s="54"/>
    </row>
    <row r="750" spans="1:9" ht="38.25" x14ac:dyDescent="0.25">
      <c r="A750" s="136"/>
      <c r="B750" s="139"/>
      <c r="C750" s="63" t="s">
        <v>15</v>
      </c>
      <c r="D750" s="67" t="s">
        <v>16</v>
      </c>
      <c r="E750" s="20">
        <v>400</v>
      </c>
      <c r="F750" s="20">
        <v>0</v>
      </c>
      <c r="G750" s="20">
        <v>0</v>
      </c>
      <c r="H750" s="20">
        <v>0</v>
      </c>
      <c r="I750" s="20">
        <v>0</v>
      </c>
    </row>
    <row r="751" spans="1:9" ht="38.25" x14ac:dyDescent="0.25">
      <c r="A751" s="60"/>
      <c r="B751" s="22" t="s">
        <v>260</v>
      </c>
      <c r="C751" s="23"/>
      <c r="D751" s="24" t="s">
        <v>16</v>
      </c>
      <c r="E751" s="31">
        <v>14733.7</v>
      </c>
      <c r="F751" s="31">
        <v>18626.900000000001</v>
      </c>
      <c r="G751" s="31">
        <v>15709.6</v>
      </c>
      <c r="H751" s="31">
        <v>14594.1</v>
      </c>
      <c r="I751" s="31">
        <v>14314.7</v>
      </c>
    </row>
    <row r="752" spans="1:9" ht="36.75" customHeight="1" x14ac:dyDescent="0.25">
      <c r="A752" s="34">
        <v>14</v>
      </c>
      <c r="B752" s="37" t="s">
        <v>849</v>
      </c>
      <c r="C752" s="15"/>
      <c r="D752" s="15"/>
      <c r="E752" s="15"/>
      <c r="F752" s="15"/>
      <c r="G752" s="15"/>
      <c r="H752" s="52"/>
      <c r="I752" s="76"/>
    </row>
    <row r="753" spans="1:9" ht="15" customHeight="1" x14ac:dyDescent="0.25">
      <c r="A753" s="104" t="s">
        <v>850</v>
      </c>
      <c r="B753" s="141" t="s">
        <v>836</v>
      </c>
      <c r="C753" s="72" t="s">
        <v>837</v>
      </c>
      <c r="D753" s="71" t="s">
        <v>838</v>
      </c>
      <c r="E753" s="19">
        <v>60</v>
      </c>
      <c r="F753" s="19">
        <v>60</v>
      </c>
      <c r="G753" s="19">
        <v>20</v>
      </c>
      <c r="H753" s="19">
        <v>20</v>
      </c>
      <c r="I753" s="19">
        <v>20</v>
      </c>
    </row>
    <row r="754" spans="1:9" ht="38.25" x14ac:dyDescent="0.25">
      <c r="A754" s="105"/>
      <c r="B754" s="142"/>
      <c r="C754" s="72" t="s">
        <v>15</v>
      </c>
      <c r="D754" s="71" t="s">
        <v>16</v>
      </c>
      <c r="E754" s="20">
        <v>790.1</v>
      </c>
      <c r="F754" s="20">
        <v>675.4</v>
      </c>
      <c r="G754" s="20">
        <v>260.10000000000002</v>
      </c>
      <c r="H754" s="20">
        <v>260.10000000000002</v>
      </c>
      <c r="I754" s="20">
        <v>260.10000000000002</v>
      </c>
    </row>
    <row r="755" spans="1:9" ht="15" customHeight="1" x14ac:dyDescent="0.25">
      <c r="A755" s="104" t="s">
        <v>851</v>
      </c>
      <c r="B755" s="142" t="s">
        <v>836</v>
      </c>
      <c r="C755" s="72" t="s">
        <v>839</v>
      </c>
      <c r="D755" s="71" t="s">
        <v>493</v>
      </c>
      <c r="E755" s="19">
        <v>10</v>
      </c>
      <c r="F755" s="19">
        <v>10</v>
      </c>
      <c r="G755" s="19">
        <v>10</v>
      </c>
      <c r="H755" s="19">
        <v>10</v>
      </c>
      <c r="I755" s="19">
        <v>10</v>
      </c>
    </row>
    <row r="756" spans="1:9" ht="38.25" x14ac:dyDescent="0.25">
      <c r="A756" s="105"/>
      <c r="B756" s="143"/>
      <c r="C756" s="72" t="s">
        <v>15</v>
      </c>
      <c r="D756" s="71" t="s">
        <v>16</v>
      </c>
      <c r="E756" s="20">
        <v>39983.300000000003</v>
      </c>
      <c r="F756" s="20">
        <v>62423.9</v>
      </c>
      <c r="G756" s="20">
        <v>12872.9</v>
      </c>
      <c r="H756" s="20">
        <v>12872.9</v>
      </c>
      <c r="I756" s="20">
        <v>13902.4</v>
      </c>
    </row>
    <row r="757" spans="1:9" ht="25.5" customHeight="1" x14ac:dyDescent="0.25">
      <c r="A757" s="95" t="s">
        <v>852</v>
      </c>
      <c r="B757" s="141" t="s">
        <v>836</v>
      </c>
      <c r="C757" s="72" t="s">
        <v>840</v>
      </c>
      <c r="D757" s="71" t="s">
        <v>841</v>
      </c>
      <c r="E757" s="75">
        <v>972</v>
      </c>
      <c r="F757" s="75">
        <v>972</v>
      </c>
      <c r="G757" s="75">
        <v>972</v>
      </c>
      <c r="H757" s="75">
        <v>972</v>
      </c>
      <c r="I757" s="75">
        <v>972</v>
      </c>
    </row>
    <row r="758" spans="1:9" ht="38.25" x14ac:dyDescent="0.25">
      <c r="A758" s="95"/>
      <c r="B758" s="142"/>
      <c r="C758" s="72" t="s">
        <v>15</v>
      </c>
      <c r="D758" s="71" t="s">
        <v>16</v>
      </c>
      <c r="E758" s="20">
        <v>15917.9</v>
      </c>
      <c r="F758" s="20">
        <v>33775.599999999999</v>
      </c>
      <c r="G758" s="20">
        <v>15582</v>
      </c>
      <c r="H758" s="20">
        <v>16437.900000000001</v>
      </c>
      <c r="I758" s="20">
        <v>15582</v>
      </c>
    </row>
    <row r="759" spans="1:9" ht="63.75" x14ac:dyDescent="0.25">
      <c r="A759" s="104" t="s">
        <v>853</v>
      </c>
      <c r="B759" s="142" t="s">
        <v>842</v>
      </c>
      <c r="C759" s="72" t="s">
        <v>843</v>
      </c>
      <c r="D759" s="71" t="s">
        <v>737</v>
      </c>
      <c r="E759" s="19">
        <v>1</v>
      </c>
      <c r="F759" s="19">
        <v>1</v>
      </c>
      <c r="G759" s="19">
        <v>1</v>
      </c>
      <c r="H759" s="19">
        <v>1</v>
      </c>
      <c r="I759" s="19">
        <v>1</v>
      </c>
    </row>
    <row r="760" spans="1:9" ht="38.25" x14ac:dyDescent="0.25">
      <c r="A760" s="140"/>
      <c r="B760" s="143"/>
      <c r="C760" s="72" t="s">
        <v>15</v>
      </c>
      <c r="D760" s="71" t="s">
        <v>16</v>
      </c>
      <c r="E760" s="20">
        <v>10185.6</v>
      </c>
      <c r="F760" s="20">
        <v>3659.7</v>
      </c>
      <c r="G760" s="20">
        <v>7755.4</v>
      </c>
      <c r="H760" s="20">
        <v>7755.4</v>
      </c>
      <c r="I760" s="20">
        <v>7755.4</v>
      </c>
    </row>
    <row r="761" spans="1:9" x14ac:dyDescent="0.25">
      <c r="A761" s="104" t="s">
        <v>854</v>
      </c>
      <c r="B761" s="141" t="s">
        <v>844</v>
      </c>
      <c r="C761" s="72" t="s">
        <v>845</v>
      </c>
      <c r="D761" s="71" t="s">
        <v>846</v>
      </c>
      <c r="E761" s="20">
        <v>2745.8</v>
      </c>
      <c r="F761" s="20">
        <v>2600.6</v>
      </c>
      <c r="G761" s="20">
        <v>2447.62</v>
      </c>
      <c r="H761" s="20">
        <v>2294.64</v>
      </c>
      <c r="I761" s="20">
        <v>2294.64</v>
      </c>
    </row>
    <row r="762" spans="1:9" ht="38.25" x14ac:dyDescent="0.25">
      <c r="A762" s="140"/>
      <c r="B762" s="142"/>
      <c r="C762" s="72" t="s">
        <v>15</v>
      </c>
      <c r="D762" s="71" t="s">
        <v>16</v>
      </c>
      <c r="E762" s="20">
        <v>11276.6</v>
      </c>
      <c r="F762" s="20">
        <v>18016.2</v>
      </c>
      <c r="G762" s="20">
        <v>108649.5</v>
      </c>
      <c r="H762" s="20">
        <v>108649.5</v>
      </c>
      <c r="I762" s="20">
        <v>108649.4</v>
      </c>
    </row>
    <row r="763" spans="1:9" ht="25.5" customHeight="1" x14ac:dyDescent="0.25">
      <c r="A763" s="104" t="s">
        <v>855</v>
      </c>
      <c r="B763" s="142" t="s">
        <v>836</v>
      </c>
      <c r="C763" s="72" t="s">
        <v>847</v>
      </c>
      <c r="D763" s="71" t="s">
        <v>848</v>
      </c>
      <c r="E763" s="20"/>
      <c r="F763" s="20"/>
      <c r="G763" s="19">
        <v>10</v>
      </c>
      <c r="H763" s="19">
        <v>10</v>
      </c>
      <c r="I763" s="19">
        <v>10</v>
      </c>
    </row>
    <row r="764" spans="1:9" ht="38.25" x14ac:dyDescent="0.25">
      <c r="A764" s="140"/>
      <c r="B764" s="143"/>
      <c r="C764" s="72" t="s">
        <v>15</v>
      </c>
      <c r="D764" s="71"/>
      <c r="E764" s="20"/>
      <c r="F764" s="20"/>
      <c r="G764" s="20">
        <v>24.4</v>
      </c>
      <c r="H764" s="20">
        <v>24.4</v>
      </c>
      <c r="I764" s="20">
        <v>24.4</v>
      </c>
    </row>
    <row r="765" spans="1:9" ht="38.25" x14ac:dyDescent="0.25">
      <c r="A765" s="70"/>
      <c r="B765" s="22" t="s">
        <v>260</v>
      </c>
      <c r="C765" s="23"/>
      <c r="D765" s="24" t="s">
        <v>16</v>
      </c>
      <c r="E765" s="31">
        <v>78153.500000000015</v>
      </c>
      <c r="F765" s="31">
        <v>118550.79999999999</v>
      </c>
      <c r="G765" s="31">
        <v>145144.29999999999</v>
      </c>
      <c r="H765" s="31">
        <v>146000.19999999998</v>
      </c>
      <c r="I765" s="31">
        <v>146173.69999999998</v>
      </c>
    </row>
    <row r="766" spans="1:9" ht="44.25" customHeight="1" x14ac:dyDescent="0.25">
      <c r="A766" s="34">
        <v>15</v>
      </c>
      <c r="B766" s="37" t="s">
        <v>856</v>
      </c>
      <c r="C766" s="15"/>
      <c r="D766" s="15"/>
      <c r="E766" s="15"/>
      <c r="F766" s="15"/>
      <c r="G766" s="15"/>
      <c r="H766" s="15"/>
      <c r="I766" s="15"/>
    </row>
    <row r="767" spans="1:9" x14ac:dyDescent="0.25">
      <c r="A767" s="89" t="s">
        <v>964</v>
      </c>
      <c r="B767" s="87" t="s">
        <v>857</v>
      </c>
      <c r="C767" s="74" t="s">
        <v>296</v>
      </c>
      <c r="D767" s="77" t="s">
        <v>20</v>
      </c>
      <c r="E767" s="75">
        <v>2770</v>
      </c>
      <c r="F767" s="75">
        <v>2616</v>
      </c>
      <c r="G767" s="75">
        <v>2649</v>
      </c>
      <c r="H767" s="75">
        <v>2649</v>
      </c>
      <c r="I767" s="75">
        <v>2649</v>
      </c>
    </row>
    <row r="768" spans="1:9" ht="38.25" x14ac:dyDescent="0.25">
      <c r="A768" s="90"/>
      <c r="B768" s="88"/>
      <c r="C768" s="74" t="s">
        <v>15</v>
      </c>
      <c r="D768" s="77" t="s">
        <v>16</v>
      </c>
      <c r="E768" s="20">
        <v>429298.4</v>
      </c>
      <c r="F768" s="20">
        <v>436244.04516043328</v>
      </c>
      <c r="G768" s="20">
        <v>495198.52568089304</v>
      </c>
      <c r="H768" s="20">
        <v>530357.6210042364</v>
      </c>
      <c r="I768" s="20">
        <v>565361.22399051604</v>
      </c>
    </row>
    <row r="769" spans="1:9" x14ac:dyDescent="0.25">
      <c r="A769" s="89" t="s">
        <v>965</v>
      </c>
      <c r="B769" s="87" t="s">
        <v>858</v>
      </c>
      <c r="C769" s="74" t="s">
        <v>296</v>
      </c>
      <c r="D769" s="77" t="s">
        <v>20</v>
      </c>
      <c r="E769" s="75">
        <v>7691</v>
      </c>
      <c r="F769" s="75">
        <v>7740</v>
      </c>
      <c r="G769" s="75">
        <v>8219</v>
      </c>
      <c r="H769" s="75">
        <v>8219</v>
      </c>
      <c r="I769" s="75">
        <v>8219</v>
      </c>
    </row>
    <row r="770" spans="1:9" ht="38.25" x14ac:dyDescent="0.25">
      <c r="A770" s="90"/>
      <c r="B770" s="88"/>
      <c r="C770" s="74" t="s">
        <v>15</v>
      </c>
      <c r="D770" s="77" t="s">
        <v>16</v>
      </c>
      <c r="E770" s="20">
        <v>1060650.6000000001</v>
      </c>
      <c r="F770" s="20">
        <v>1148531.1081711091</v>
      </c>
      <c r="G770" s="20">
        <v>1367182.1985275717</v>
      </c>
      <c r="H770" s="20">
        <v>1464252.1346230293</v>
      </c>
      <c r="I770" s="20">
        <v>1560892.7755081493</v>
      </c>
    </row>
    <row r="771" spans="1:9" x14ac:dyDescent="0.25">
      <c r="A771" s="89" t="s">
        <v>966</v>
      </c>
      <c r="B771" s="87" t="s">
        <v>859</v>
      </c>
      <c r="C771" s="74" t="s">
        <v>212</v>
      </c>
      <c r="D771" s="77" t="s">
        <v>213</v>
      </c>
      <c r="E771" s="75">
        <v>250740</v>
      </c>
      <c r="F771" s="75">
        <v>253227</v>
      </c>
      <c r="G771" s="75">
        <v>244033</v>
      </c>
      <c r="H771" s="75">
        <v>244033</v>
      </c>
      <c r="I771" s="75">
        <v>244033</v>
      </c>
    </row>
    <row r="772" spans="1:9" ht="59.25" customHeight="1" x14ac:dyDescent="0.25">
      <c r="A772" s="92"/>
      <c r="B772" s="88"/>
      <c r="C772" s="74" t="s">
        <v>15</v>
      </c>
      <c r="D772" s="77" t="s">
        <v>16</v>
      </c>
      <c r="E772" s="20">
        <v>51188.334000000003</v>
      </c>
      <c r="F772" s="20">
        <v>55624.952704427567</v>
      </c>
      <c r="G772" s="20">
        <v>60091.60672993496</v>
      </c>
      <c r="H772" s="20">
        <v>64358.110807760342</v>
      </c>
      <c r="I772" s="20">
        <v>68605.746121072531</v>
      </c>
    </row>
    <row r="773" spans="1:9" x14ac:dyDescent="0.25">
      <c r="A773" s="89" t="s">
        <v>967</v>
      </c>
      <c r="B773" s="87" t="s">
        <v>860</v>
      </c>
      <c r="C773" s="74" t="s">
        <v>212</v>
      </c>
      <c r="D773" s="77" t="s">
        <v>213</v>
      </c>
      <c r="E773" s="75">
        <v>30059</v>
      </c>
      <c r="F773" s="75">
        <v>29866</v>
      </c>
      <c r="G773" s="75">
        <v>34940</v>
      </c>
      <c r="H773" s="75">
        <v>34940</v>
      </c>
      <c r="I773" s="75">
        <v>34940</v>
      </c>
    </row>
    <row r="774" spans="1:9" ht="58.5" customHeight="1" x14ac:dyDescent="0.25">
      <c r="A774" s="90"/>
      <c r="B774" s="88"/>
      <c r="C774" s="74" t="s">
        <v>15</v>
      </c>
      <c r="D774" s="77" t="s">
        <v>16</v>
      </c>
      <c r="E774" s="20">
        <v>6135.0419000000002</v>
      </c>
      <c r="F774" s="20">
        <v>6558.9200456000008</v>
      </c>
      <c r="G774" s="20">
        <v>8601.6900497840015</v>
      </c>
      <c r="H774" s="20">
        <v>9212.410043318665</v>
      </c>
      <c r="I774" s="20">
        <v>9820.4291061776967</v>
      </c>
    </row>
    <row r="775" spans="1:9" x14ac:dyDescent="0.25">
      <c r="A775" s="89" t="s">
        <v>968</v>
      </c>
      <c r="B775" s="87" t="s">
        <v>861</v>
      </c>
      <c r="C775" s="74" t="s">
        <v>862</v>
      </c>
      <c r="D775" s="77" t="s">
        <v>20</v>
      </c>
      <c r="E775" s="75">
        <v>1733</v>
      </c>
      <c r="F775" s="75">
        <v>1718</v>
      </c>
      <c r="G775" s="75">
        <v>1677</v>
      </c>
      <c r="H775" s="75">
        <v>1677</v>
      </c>
      <c r="I775" s="75">
        <v>1677</v>
      </c>
    </row>
    <row r="776" spans="1:9" ht="38.25" x14ac:dyDescent="0.25">
      <c r="A776" s="90"/>
      <c r="B776" s="88"/>
      <c r="C776" s="74" t="s">
        <v>15</v>
      </c>
      <c r="D776" s="77" t="s">
        <v>16</v>
      </c>
      <c r="E776" s="20">
        <v>102897.9</v>
      </c>
      <c r="F776" s="20">
        <v>109759.81835383728</v>
      </c>
      <c r="G776" s="20">
        <v>120104.39373707259</v>
      </c>
      <c r="H776" s="20">
        <v>128631.80569240474</v>
      </c>
      <c r="I776" s="20">
        <v>137121.50486810345</v>
      </c>
    </row>
    <row r="777" spans="1:9" x14ac:dyDescent="0.25">
      <c r="A777" s="89" t="s">
        <v>969</v>
      </c>
      <c r="B777" s="87" t="s">
        <v>863</v>
      </c>
      <c r="C777" s="74" t="s">
        <v>864</v>
      </c>
      <c r="D777" s="77" t="s">
        <v>20</v>
      </c>
      <c r="E777" s="75">
        <v>1992</v>
      </c>
      <c r="F777" s="75">
        <v>1556</v>
      </c>
      <c r="G777" s="75">
        <v>1599</v>
      </c>
      <c r="H777" s="75">
        <v>1599</v>
      </c>
      <c r="I777" s="75">
        <v>1599</v>
      </c>
    </row>
    <row r="778" spans="1:9" ht="38.25" x14ac:dyDescent="0.25">
      <c r="A778" s="90"/>
      <c r="B778" s="88"/>
      <c r="C778" s="74" t="s">
        <v>15</v>
      </c>
      <c r="D778" s="77" t="s">
        <v>16</v>
      </c>
      <c r="E778" s="20">
        <v>50075.090000000004</v>
      </c>
      <c r="F778" s="20">
        <v>37737.594170000004</v>
      </c>
      <c r="G778" s="20">
        <v>38663.185519999999</v>
      </c>
      <c r="H778" s="20">
        <v>39449.709849999999</v>
      </c>
      <c r="I778" s="20">
        <v>39449.709849999999</v>
      </c>
    </row>
    <row r="779" spans="1:9" x14ac:dyDescent="0.25">
      <c r="A779" s="89" t="s">
        <v>970</v>
      </c>
      <c r="B779" s="87" t="s">
        <v>865</v>
      </c>
      <c r="C779" s="74" t="s">
        <v>866</v>
      </c>
      <c r="D779" s="77" t="s">
        <v>14</v>
      </c>
      <c r="E779" s="75">
        <v>23</v>
      </c>
      <c r="F779" s="75">
        <v>25</v>
      </c>
      <c r="G779" s="75">
        <v>25</v>
      </c>
      <c r="H779" s="75">
        <v>25</v>
      </c>
      <c r="I779" s="75">
        <v>25</v>
      </c>
    </row>
    <row r="780" spans="1:9" ht="38.25" x14ac:dyDescent="0.25">
      <c r="A780" s="90"/>
      <c r="B780" s="88"/>
      <c r="C780" s="74" t="s">
        <v>15</v>
      </c>
      <c r="D780" s="77" t="s">
        <v>16</v>
      </c>
      <c r="E780" s="20">
        <v>4199</v>
      </c>
      <c r="F780" s="20">
        <v>4911.0043478260868</v>
      </c>
      <c r="G780" s="20">
        <v>5505.2358739130432</v>
      </c>
      <c r="H780" s="20">
        <v>5896.1076209608691</v>
      </c>
      <c r="I780" s="20">
        <v>6285.2507239442866</v>
      </c>
    </row>
    <row r="781" spans="1:9" x14ac:dyDescent="0.25">
      <c r="A781" s="89" t="s">
        <v>971</v>
      </c>
      <c r="B781" s="93" t="s">
        <v>867</v>
      </c>
      <c r="C781" s="74" t="s">
        <v>866</v>
      </c>
      <c r="D781" s="77" t="s">
        <v>14</v>
      </c>
      <c r="E781" s="75">
        <v>1</v>
      </c>
      <c r="F781" s="75">
        <v>1</v>
      </c>
      <c r="G781" s="75">
        <v>1</v>
      </c>
      <c r="H781" s="75">
        <v>1</v>
      </c>
      <c r="I781" s="75">
        <v>1</v>
      </c>
    </row>
    <row r="782" spans="1:9" ht="38.25" x14ac:dyDescent="0.25">
      <c r="A782" s="90"/>
      <c r="B782" s="94"/>
      <c r="C782" s="74" t="s">
        <v>15</v>
      </c>
      <c r="D782" s="77" t="s">
        <v>16</v>
      </c>
      <c r="E782" s="20">
        <v>562.79999999999995</v>
      </c>
      <c r="F782" s="20">
        <v>605.57280000000003</v>
      </c>
      <c r="G782" s="20">
        <v>678.8471088</v>
      </c>
      <c r="H782" s="20">
        <v>727.04525352479993</v>
      </c>
      <c r="I782" s="20">
        <v>775.03024025743673</v>
      </c>
    </row>
    <row r="783" spans="1:9" x14ac:dyDescent="0.25">
      <c r="A783" s="89" t="s">
        <v>972</v>
      </c>
      <c r="B783" s="93" t="s">
        <v>868</v>
      </c>
      <c r="C783" s="74" t="s">
        <v>869</v>
      </c>
      <c r="D783" s="77" t="s">
        <v>20</v>
      </c>
      <c r="E783" s="75">
        <v>235</v>
      </c>
      <c r="F783" s="75">
        <v>314</v>
      </c>
      <c r="G783" s="75">
        <v>320</v>
      </c>
      <c r="H783" s="75">
        <v>320</v>
      </c>
      <c r="I783" s="75">
        <v>320</v>
      </c>
    </row>
    <row r="784" spans="1:9" ht="38.25" x14ac:dyDescent="0.25">
      <c r="A784" s="90"/>
      <c r="B784" s="94"/>
      <c r="C784" s="74" t="s">
        <v>15</v>
      </c>
      <c r="D784" s="77" t="s">
        <v>16</v>
      </c>
      <c r="E784" s="20">
        <v>28654.6</v>
      </c>
      <c r="F784" s="20">
        <v>41197.26712510638</v>
      </c>
      <c r="G784" s="20">
        <v>47064.597653242556</v>
      </c>
      <c r="H784" s="20">
        <v>50406.184086622772</v>
      </c>
      <c r="I784" s="20">
        <v>53732.99223633988</v>
      </c>
    </row>
    <row r="785" spans="1:9" x14ac:dyDescent="0.25">
      <c r="A785" s="89" t="s">
        <v>973</v>
      </c>
      <c r="B785" s="93" t="s">
        <v>870</v>
      </c>
      <c r="C785" s="74" t="s">
        <v>871</v>
      </c>
      <c r="D785" s="77" t="s">
        <v>14</v>
      </c>
      <c r="E785" s="75">
        <v>1</v>
      </c>
      <c r="F785" s="75">
        <v>1</v>
      </c>
      <c r="G785" s="75">
        <v>1</v>
      </c>
      <c r="H785" s="75">
        <v>1</v>
      </c>
      <c r="I785" s="75">
        <v>1</v>
      </c>
    </row>
    <row r="786" spans="1:9" ht="38.25" x14ac:dyDescent="0.25">
      <c r="A786" s="90"/>
      <c r="B786" s="94"/>
      <c r="C786" s="74" t="s">
        <v>15</v>
      </c>
      <c r="D786" s="77" t="s">
        <v>16</v>
      </c>
      <c r="E786" s="20">
        <v>11559.9</v>
      </c>
      <c r="F786" s="20">
        <v>37291.4</v>
      </c>
      <c r="G786" s="20">
        <v>41803.659400000004</v>
      </c>
      <c r="H786" s="20">
        <v>42316.6</v>
      </c>
      <c r="I786" s="20">
        <v>45109.495600000002</v>
      </c>
    </row>
    <row r="787" spans="1:9" x14ac:dyDescent="0.25">
      <c r="A787" s="89" t="s">
        <v>974</v>
      </c>
      <c r="B787" s="93" t="s">
        <v>872</v>
      </c>
      <c r="C787" s="74" t="s">
        <v>873</v>
      </c>
      <c r="D787" s="77" t="s">
        <v>14</v>
      </c>
      <c r="E787" s="75">
        <v>1</v>
      </c>
      <c r="F787" s="75">
        <v>1</v>
      </c>
      <c r="G787" s="75">
        <v>1</v>
      </c>
      <c r="H787" s="75">
        <v>1</v>
      </c>
      <c r="I787" s="75">
        <v>1</v>
      </c>
    </row>
    <row r="788" spans="1:9" ht="38.25" x14ac:dyDescent="0.25">
      <c r="A788" s="90"/>
      <c r="B788" s="94"/>
      <c r="C788" s="74" t="s">
        <v>15</v>
      </c>
      <c r="D788" s="77" t="s">
        <v>16</v>
      </c>
      <c r="E788" s="20">
        <v>5294.9</v>
      </c>
      <c r="F788" s="20">
        <v>5697.3123999999998</v>
      </c>
      <c r="G788" s="20">
        <v>6386.6872003999997</v>
      </c>
      <c r="H788" s="20">
        <v>6840.1419916283994</v>
      </c>
      <c r="I788" s="20">
        <v>7291.5913630758741</v>
      </c>
    </row>
    <row r="789" spans="1:9" ht="25.5" x14ac:dyDescent="0.25">
      <c r="A789" s="89" t="s">
        <v>975</v>
      </c>
      <c r="B789" s="87" t="s">
        <v>874</v>
      </c>
      <c r="C789" s="74" t="s">
        <v>266</v>
      </c>
      <c r="D789" s="77" t="s">
        <v>795</v>
      </c>
      <c r="E789" s="75">
        <v>1</v>
      </c>
      <c r="F789" s="75">
        <v>1</v>
      </c>
      <c r="G789" s="75">
        <v>1</v>
      </c>
      <c r="H789" s="75">
        <v>1</v>
      </c>
      <c r="I789" s="75">
        <v>1</v>
      </c>
    </row>
    <row r="790" spans="1:9" ht="38.25" x14ac:dyDescent="0.25">
      <c r="A790" s="90"/>
      <c r="B790" s="91"/>
      <c r="C790" s="74" t="s">
        <v>875</v>
      </c>
      <c r="D790" s="77" t="s">
        <v>16</v>
      </c>
      <c r="E790" s="20">
        <v>2703.9</v>
      </c>
      <c r="F790" s="20">
        <v>2699.7</v>
      </c>
      <c r="G790" s="20">
        <v>2779.5954900000002</v>
      </c>
      <c r="H790" s="20">
        <v>2976.94676979</v>
      </c>
      <c r="I790" s="20">
        <v>3173.4252565961401</v>
      </c>
    </row>
    <row r="791" spans="1:9" ht="25.5" x14ac:dyDescent="0.25">
      <c r="A791" s="89" t="s">
        <v>976</v>
      </c>
      <c r="B791" s="87" t="s">
        <v>876</v>
      </c>
      <c r="C791" s="74" t="s">
        <v>266</v>
      </c>
      <c r="D791" s="77" t="s">
        <v>877</v>
      </c>
      <c r="E791" s="75">
        <v>1</v>
      </c>
      <c r="F791" s="75">
        <v>0</v>
      </c>
      <c r="G791" s="75">
        <v>0</v>
      </c>
      <c r="H791" s="75">
        <v>0</v>
      </c>
      <c r="I791" s="75">
        <v>0</v>
      </c>
    </row>
    <row r="792" spans="1:9" ht="38.25" x14ac:dyDescent="0.25">
      <c r="A792" s="90"/>
      <c r="B792" s="91"/>
      <c r="C792" s="74" t="s">
        <v>875</v>
      </c>
      <c r="D792" s="77" t="s">
        <v>16</v>
      </c>
      <c r="E792" s="20">
        <v>3161.3</v>
      </c>
      <c r="F792" s="20">
        <v>0</v>
      </c>
      <c r="G792" s="20">
        <v>0</v>
      </c>
      <c r="H792" s="20">
        <v>0</v>
      </c>
      <c r="I792" s="20">
        <v>0</v>
      </c>
    </row>
    <row r="793" spans="1:9" ht="25.5" x14ac:dyDescent="0.25">
      <c r="A793" s="89" t="s">
        <v>977</v>
      </c>
      <c r="B793" s="87" t="s">
        <v>878</v>
      </c>
      <c r="C793" s="74" t="s">
        <v>266</v>
      </c>
      <c r="D793" s="77" t="s">
        <v>795</v>
      </c>
      <c r="E793" s="75">
        <v>3</v>
      </c>
      <c r="F793" s="75">
        <v>3</v>
      </c>
      <c r="G793" s="75">
        <v>3</v>
      </c>
      <c r="H793" s="75">
        <v>3</v>
      </c>
      <c r="I793" s="75">
        <v>3</v>
      </c>
    </row>
    <row r="794" spans="1:9" ht="38.25" x14ac:dyDescent="0.25">
      <c r="A794" s="90"/>
      <c r="B794" s="91"/>
      <c r="C794" s="74" t="s">
        <v>875</v>
      </c>
      <c r="D794" s="77" t="s">
        <v>16</v>
      </c>
      <c r="E794" s="20">
        <v>3381.8999999999996</v>
      </c>
      <c r="F794" s="20">
        <v>3376.8</v>
      </c>
      <c r="G794" s="20">
        <v>3631</v>
      </c>
      <c r="H794" s="20">
        <v>3927.5</v>
      </c>
      <c r="I794" s="20">
        <v>4120.3999999999996</v>
      </c>
    </row>
    <row r="795" spans="1:9" ht="25.5" x14ac:dyDescent="0.25">
      <c r="A795" s="89" t="s">
        <v>978</v>
      </c>
      <c r="B795" s="87" t="s">
        <v>879</v>
      </c>
      <c r="C795" s="74" t="s">
        <v>266</v>
      </c>
      <c r="D795" s="77" t="s">
        <v>795</v>
      </c>
      <c r="E795" s="75">
        <v>1</v>
      </c>
      <c r="F795" s="75">
        <v>0</v>
      </c>
      <c r="G795" s="75">
        <v>0</v>
      </c>
      <c r="H795" s="75">
        <v>0</v>
      </c>
      <c r="I795" s="75">
        <v>0</v>
      </c>
    </row>
    <row r="796" spans="1:9" ht="38.25" x14ac:dyDescent="0.25">
      <c r="A796" s="90"/>
      <c r="B796" s="91"/>
      <c r="C796" s="74" t="s">
        <v>875</v>
      </c>
      <c r="D796" s="77" t="s">
        <v>16</v>
      </c>
      <c r="E796" s="20">
        <v>563.70000000000005</v>
      </c>
      <c r="F796" s="20">
        <v>0</v>
      </c>
      <c r="G796" s="20">
        <v>0</v>
      </c>
      <c r="H796" s="20">
        <v>0</v>
      </c>
      <c r="I796" s="20">
        <v>0</v>
      </c>
    </row>
    <row r="797" spans="1:9" ht="25.5" x14ac:dyDescent="0.25">
      <c r="A797" s="89" t="s">
        <v>979</v>
      </c>
      <c r="B797" s="87" t="s">
        <v>880</v>
      </c>
      <c r="C797" s="74" t="s">
        <v>266</v>
      </c>
      <c r="D797" s="77" t="s">
        <v>877</v>
      </c>
      <c r="E797" s="75">
        <v>1</v>
      </c>
      <c r="F797" s="75">
        <v>0</v>
      </c>
      <c r="G797" s="75">
        <v>0</v>
      </c>
      <c r="H797" s="75">
        <v>0</v>
      </c>
      <c r="I797" s="75">
        <v>0</v>
      </c>
    </row>
    <row r="798" spans="1:9" ht="38.25" x14ac:dyDescent="0.25">
      <c r="A798" s="90"/>
      <c r="B798" s="91"/>
      <c r="C798" s="74" t="s">
        <v>875</v>
      </c>
      <c r="D798" s="77" t="s">
        <v>16</v>
      </c>
      <c r="E798" s="20">
        <v>366.3</v>
      </c>
      <c r="F798" s="20">
        <v>0</v>
      </c>
      <c r="G798" s="20">
        <v>0</v>
      </c>
      <c r="H798" s="20">
        <v>0</v>
      </c>
      <c r="I798" s="20">
        <v>0</v>
      </c>
    </row>
    <row r="799" spans="1:9" ht="25.5" x14ac:dyDescent="0.25">
      <c r="A799" s="89" t="s">
        <v>980</v>
      </c>
      <c r="B799" s="87" t="s">
        <v>881</v>
      </c>
      <c r="C799" s="74" t="s">
        <v>266</v>
      </c>
      <c r="D799" s="77" t="s">
        <v>877</v>
      </c>
      <c r="E799" s="75">
        <v>1</v>
      </c>
      <c r="F799" s="75">
        <v>0</v>
      </c>
      <c r="G799" s="75">
        <v>0</v>
      </c>
      <c r="H799" s="75">
        <v>0</v>
      </c>
      <c r="I799" s="75">
        <v>0</v>
      </c>
    </row>
    <row r="800" spans="1:9" ht="38.25" x14ac:dyDescent="0.25">
      <c r="A800" s="90"/>
      <c r="B800" s="91"/>
      <c r="C800" s="74" t="s">
        <v>875</v>
      </c>
      <c r="D800" s="77" t="s">
        <v>16</v>
      </c>
      <c r="E800" s="20">
        <v>1223.7</v>
      </c>
      <c r="F800" s="20">
        <v>0</v>
      </c>
      <c r="G800" s="20">
        <v>0</v>
      </c>
      <c r="H800" s="20">
        <v>0</v>
      </c>
      <c r="I800" s="20">
        <v>0</v>
      </c>
    </row>
    <row r="801" spans="1:9" x14ac:dyDescent="0.25">
      <c r="A801" s="89" t="s">
        <v>981</v>
      </c>
      <c r="B801" s="93" t="s">
        <v>882</v>
      </c>
      <c r="C801" s="74" t="s">
        <v>871</v>
      </c>
      <c r="D801" s="78" t="s">
        <v>14</v>
      </c>
      <c r="E801" s="75">
        <v>1</v>
      </c>
      <c r="F801" s="75">
        <v>1</v>
      </c>
      <c r="G801" s="75">
        <v>1</v>
      </c>
      <c r="H801" s="75">
        <v>1</v>
      </c>
      <c r="I801" s="75">
        <v>1</v>
      </c>
    </row>
    <row r="802" spans="1:9" ht="38.25" x14ac:dyDescent="0.25">
      <c r="A802" s="90"/>
      <c r="B802" s="94"/>
      <c r="C802" s="74" t="s">
        <v>15</v>
      </c>
      <c r="D802" s="78" t="s">
        <v>16</v>
      </c>
      <c r="E802" s="20">
        <v>1125.5999999999999</v>
      </c>
      <c r="F802" s="20">
        <v>1211.1456000000001</v>
      </c>
      <c r="G802" s="20">
        <v>1357.6942176</v>
      </c>
      <c r="H802" s="20">
        <v>1454.0905070495999</v>
      </c>
      <c r="I802" s="20">
        <v>1550.0604805148735</v>
      </c>
    </row>
    <row r="803" spans="1:9" x14ac:dyDescent="0.25">
      <c r="A803" s="89" t="s">
        <v>982</v>
      </c>
      <c r="B803" s="87" t="s">
        <v>883</v>
      </c>
      <c r="C803" s="74" t="s">
        <v>884</v>
      </c>
      <c r="D803" s="77" t="s">
        <v>20</v>
      </c>
      <c r="E803" s="75">
        <v>10</v>
      </c>
      <c r="F803" s="75">
        <v>9</v>
      </c>
      <c r="G803" s="75">
        <v>10</v>
      </c>
      <c r="H803" s="75">
        <v>10</v>
      </c>
      <c r="I803" s="75">
        <v>10</v>
      </c>
    </row>
    <row r="804" spans="1:9" ht="38.25" x14ac:dyDescent="0.25">
      <c r="A804" s="90"/>
      <c r="B804" s="88"/>
      <c r="C804" s="74" t="s">
        <v>15</v>
      </c>
      <c r="D804" s="77" t="s">
        <v>16</v>
      </c>
      <c r="E804" s="20">
        <v>903</v>
      </c>
      <c r="F804" s="20">
        <v>1250.9000000000001</v>
      </c>
      <c r="G804" s="20">
        <v>1321.8</v>
      </c>
      <c r="H804" s="20">
        <v>1321.8</v>
      </c>
      <c r="I804" s="20">
        <v>1321.8</v>
      </c>
    </row>
    <row r="805" spans="1:9" x14ac:dyDescent="0.25">
      <c r="A805" s="89" t="s">
        <v>983</v>
      </c>
      <c r="B805" s="87" t="s">
        <v>885</v>
      </c>
      <c r="C805" s="74" t="s">
        <v>884</v>
      </c>
      <c r="D805" s="77" t="s">
        <v>20</v>
      </c>
      <c r="E805" s="75">
        <v>127</v>
      </c>
      <c r="F805" s="75">
        <v>91</v>
      </c>
      <c r="G805" s="75">
        <v>120</v>
      </c>
      <c r="H805" s="75">
        <v>120</v>
      </c>
      <c r="I805" s="75">
        <v>120</v>
      </c>
    </row>
    <row r="806" spans="1:9" ht="38.25" x14ac:dyDescent="0.25">
      <c r="A806" s="90"/>
      <c r="B806" s="88"/>
      <c r="C806" s="74" t="s">
        <v>15</v>
      </c>
      <c r="D806" s="79" t="s">
        <v>16</v>
      </c>
      <c r="E806" s="20">
        <v>11468.1</v>
      </c>
      <c r="F806" s="20">
        <v>11258.1</v>
      </c>
      <c r="G806" s="20">
        <v>11503.3</v>
      </c>
      <c r="H806" s="20">
        <v>11503.3</v>
      </c>
      <c r="I806" s="20">
        <v>11503.3</v>
      </c>
    </row>
    <row r="807" spans="1:9" x14ac:dyDescent="0.25">
      <c r="A807" s="89" t="s">
        <v>984</v>
      </c>
      <c r="B807" s="87" t="s">
        <v>886</v>
      </c>
      <c r="C807" s="74" t="s">
        <v>887</v>
      </c>
      <c r="D807" s="77" t="s">
        <v>493</v>
      </c>
      <c r="E807" s="75">
        <v>2650</v>
      </c>
      <c r="F807" s="75">
        <v>2650</v>
      </c>
      <c r="G807" s="75">
        <v>2650</v>
      </c>
      <c r="H807" s="75">
        <v>2650</v>
      </c>
      <c r="I807" s="75">
        <v>2650</v>
      </c>
    </row>
    <row r="808" spans="1:9" ht="38.25" x14ac:dyDescent="0.25">
      <c r="A808" s="90"/>
      <c r="B808" s="91"/>
      <c r="C808" s="74" t="s">
        <v>15</v>
      </c>
      <c r="D808" s="77" t="s">
        <v>16</v>
      </c>
      <c r="E808" s="20">
        <v>4481.2295000000004</v>
      </c>
      <c r="F808" s="20">
        <v>5198.2262200000005</v>
      </c>
      <c r="G808" s="20">
        <v>5910.383212140001</v>
      </c>
      <c r="H808" s="20">
        <v>6476.0068855417985</v>
      </c>
      <c r="I808" s="20">
        <v>7032.9434776983935</v>
      </c>
    </row>
    <row r="809" spans="1:9" x14ac:dyDescent="0.25">
      <c r="A809" s="89" t="s">
        <v>986</v>
      </c>
      <c r="B809" s="87" t="s">
        <v>888</v>
      </c>
      <c r="C809" s="74" t="s">
        <v>889</v>
      </c>
      <c r="D809" s="77" t="s">
        <v>493</v>
      </c>
      <c r="E809" s="75">
        <v>550</v>
      </c>
      <c r="F809" s="75">
        <v>645</v>
      </c>
      <c r="G809" s="75">
        <v>670</v>
      </c>
      <c r="H809" s="75">
        <v>670</v>
      </c>
      <c r="I809" s="75">
        <v>670</v>
      </c>
    </row>
    <row r="810" spans="1:9" x14ac:dyDescent="0.25">
      <c r="A810" s="90"/>
      <c r="B810" s="88"/>
      <c r="C810" s="74" t="s">
        <v>890</v>
      </c>
      <c r="D810" s="77" t="s">
        <v>792</v>
      </c>
      <c r="E810" s="75">
        <v>516</v>
      </c>
      <c r="F810" s="75">
        <v>605</v>
      </c>
      <c r="G810" s="75">
        <v>630</v>
      </c>
      <c r="H810" s="75">
        <v>630</v>
      </c>
      <c r="I810" s="75">
        <v>630</v>
      </c>
    </row>
    <row r="811" spans="1:9" ht="38.25" x14ac:dyDescent="0.25">
      <c r="A811" s="92"/>
      <c r="B811" s="91"/>
      <c r="C811" s="74" t="s">
        <v>15</v>
      </c>
      <c r="D811" s="77" t="s">
        <v>16</v>
      </c>
      <c r="E811" s="20">
        <v>7138.5756000000001</v>
      </c>
      <c r="F811" s="20">
        <v>8280.7476960000004</v>
      </c>
      <c r="G811" s="20">
        <v>9415.2101303520012</v>
      </c>
      <c r="H811" s="20">
        <v>10316.245739826687</v>
      </c>
      <c r="I811" s="20">
        <v>11203.442873451782</v>
      </c>
    </row>
    <row r="812" spans="1:9" ht="76.5" x14ac:dyDescent="0.25">
      <c r="A812" s="83" t="s">
        <v>985</v>
      </c>
      <c r="B812" s="87" t="s">
        <v>891</v>
      </c>
      <c r="C812" s="74" t="s">
        <v>892</v>
      </c>
      <c r="D812" s="77" t="s">
        <v>893</v>
      </c>
      <c r="E812" s="75">
        <v>45160</v>
      </c>
      <c r="F812" s="75">
        <v>50200</v>
      </c>
      <c r="G812" s="75">
        <v>50200</v>
      </c>
      <c r="H812" s="75">
        <v>50200</v>
      </c>
      <c r="I812" s="75">
        <v>50200</v>
      </c>
    </row>
    <row r="813" spans="1:9" ht="38.25" x14ac:dyDescent="0.25">
      <c r="A813" s="80"/>
      <c r="B813" s="91"/>
      <c r="C813" s="74" t="s">
        <v>15</v>
      </c>
      <c r="D813" s="77" t="s">
        <v>16</v>
      </c>
      <c r="E813" s="20">
        <v>33287.86</v>
      </c>
      <c r="F813" s="20">
        <v>38483.006972542076</v>
      </c>
      <c r="G813" s="20">
        <v>40022.327251443763</v>
      </c>
      <c r="H813" s="20">
        <v>41623.220341501517</v>
      </c>
      <c r="I813" s="20">
        <v>43288.149155161576</v>
      </c>
    </row>
    <row r="814" spans="1:9" x14ac:dyDescent="0.25">
      <c r="A814" s="89" t="s">
        <v>987</v>
      </c>
      <c r="B814" s="87" t="s">
        <v>894</v>
      </c>
      <c r="C814" s="74" t="s">
        <v>895</v>
      </c>
      <c r="D814" s="77" t="s">
        <v>493</v>
      </c>
      <c r="E814" s="75">
        <v>1</v>
      </c>
      <c r="F814" s="75">
        <v>1</v>
      </c>
      <c r="G814" s="75">
        <v>1</v>
      </c>
      <c r="H814" s="75">
        <v>1</v>
      </c>
      <c r="I814" s="75">
        <v>1</v>
      </c>
    </row>
    <row r="815" spans="1:9" x14ac:dyDescent="0.25">
      <c r="A815" s="90"/>
      <c r="B815" s="88"/>
      <c r="C815" s="74" t="s">
        <v>896</v>
      </c>
      <c r="D815" s="77" t="s">
        <v>493</v>
      </c>
      <c r="E815" s="75">
        <v>1</v>
      </c>
      <c r="F815" s="75">
        <v>1</v>
      </c>
      <c r="G815" s="75">
        <v>1</v>
      </c>
      <c r="H815" s="75">
        <v>1</v>
      </c>
      <c r="I815" s="75">
        <v>1</v>
      </c>
    </row>
    <row r="816" spans="1:9" x14ac:dyDescent="0.25">
      <c r="A816" s="90"/>
      <c r="B816" s="88"/>
      <c r="C816" s="74" t="s">
        <v>897</v>
      </c>
      <c r="D816" s="77" t="s">
        <v>493</v>
      </c>
      <c r="E816" s="75">
        <v>1</v>
      </c>
      <c r="F816" s="75">
        <v>1</v>
      </c>
      <c r="G816" s="75">
        <v>1</v>
      </c>
      <c r="H816" s="75">
        <v>1</v>
      </c>
      <c r="I816" s="75">
        <v>1</v>
      </c>
    </row>
    <row r="817" spans="1:9" x14ac:dyDescent="0.25">
      <c r="A817" s="90"/>
      <c r="B817" s="88"/>
      <c r="C817" s="74" t="s">
        <v>898</v>
      </c>
      <c r="D817" s="77" t="s">
        <v>493</v>
      </c>
      <c r="E817" s="75">
        <v>1</v>
      </c>
      <c r="F817" s="75">
        <v>1</v>
      </c>
      <c r="G817" s="75">
        <v>1</v>
      </c>
      <c r="H817" s="75">
        <v>1</v>
      </c>
      <c r="I817" s="75">
        <v>1</v>
      </c>
    </row>
    <row r="818" spans="1:9" x14ac:dyDescent="0.25">
      <c r="A818" s="90"/>
      <c r="B818" s="88"/>
      <c r="C818" s="74" t="s">
        <v>899</v>
      </c>
      <c r="D818" s="77" t="s">
        <v>493</v>
      </c>
      <c r="E818" s="75">
        <v>1</v>
      </c>
      <c r="F818" s="75">
        <v>1</v>
      </c>
      <c r="G818" s="75">
        <v>1</v>
      </c>
      <c r="H818" s="75">
        <v>1</v>
      </c>
      <c r="I818" s="75">
        <v>1</v>
      </c>
    </row>
    <row r="819" spans="1:9" ht="38.25" x14ac:dyDescent="0.25">
      <c r="A819" s="92"/>
      <c r="B819" s="91"/>
      <c r="C819" s="74" t="s">
        <v>15</v>
      </c>
      <c r="D819" s="77" t="s">
        <v>16</v>
      </c>
      <c r="E819" s="20">
        <v>7524.8381300000001</v>
      </c>
      <c r="F819" s="20">
        <v>8728.8122308000002</v>
      </c>
      <c r="G819" s="20">
        <v>9924.6595064196008</v>
      </c>
      <c r="H819" s="20">
        <v>10874.449421183956</v>
      </c>
      <c r="I819" s="20">
        <v>11809.652071405777</v>
      </c>
    </row>
    <row r="820" spans="1:9" x14ac:dyDescent="0.25">
      <c r="A820" s="84" t="s">
        <v>988</v>
      </c>
      <c r="B820" s="86" t="s">
        <v>900</v>
      </c>
      <c r="C820" s="74" t="s">
        <v>901</v>
      </c>
      <c r="D820" s="81" t="s">
        <v>902</v>
      </c>
      <c r="E820" s="75">
        <v>17031.3</v>
      </c>
      <c r="F820" s="75">
        <v>17031.3</v>
      </c>
      <c r="G820" s="75">
        <v>17031.3</v>
      </c>
      <c r="H820" s="75">
        <v>17031.3</v>
      </c>
      <c r="I820" s="75">
        <v>17031.3</v>
      </c>
    </row>
    <row r="821" spans="1:9" ht="38.25" x14ac:dyDescent="0.25">
      <c r="A821" s="85"/>
      <c r="B821" s="86"/>
      <c r="C821" s="74" t="s">
        <v>15</v>
      </c>
      <c r="D821" s="77" t="s">
        <v>16</v>
      </c>
      <c r="E821" s="20">
        <v>18832.173180000002</v>
      </c>
      <c r="F821" s="20">
        <v>19585.460107200004</v>
      </c>
      <c r="G821" s="20">
        <v>20368.878511488005</v>
      </c>
      <c r="H821" s="20">
        <v>21183.633651947526</v>
      </c>
      <c r="I821" s="20">
        <v>22030.978998025428</v>
      </c>
    </row>
    <row r="822" spans="1:9" x14ac:dyDescent="0.25">
      <c r="A822" s="84" t="s">
        <v>989</v>
      </c>
      <c r="B822" s="86" t="s">
        <v>903</v>
      </c>
      <c r="C822" s="74" t="s">
        <v>904</v>
      </c>
      <c r="D822" s="77" t="s">
        <v>20</v>
      </c>
      <c r="E822" s="75">
        <v>48</v>
      </c>
      <c r="F822" s="75">
        <v>48</v>
      </c>
      <c r="G822" s="75">
        <v>46</v>
      </c>
      <c r="H822" s="75">
        <v>46</v>
      </c>
      <c r="I822" s="75">
        <v>46</v>
      </c>
    </row>
    <row r="823" spans="1:9" ht="38.25" x14ac:dyDescent="0.25">
      <c r="A823" s="85"/>
      <c r="B823" s="86"/>
      <c r="C823" s="74" t="s">
        <v>15</v>
      </c>
      <c r="D823" s="77" t="s">
        <v>16</v>
      </c>
      <c r="E823" s="20">
        <v>72358.2</v>
      </c>
      <c r="F823" s="20">
        <v>79087.512600000002</v>
      </c>
      <c r="G823" s="20">
        <v>98529.859447499999</v>
      </c>
      <c r="H823" s="20">
        <v>102076.93438761</v>
      </c>
      <c r="I823" s="20">
        <v>102587.31905954804</v>
      </c>
    </row>
    <row r="824" spans="1:9" x14ac:dyDescent="0.25">
      <c r="A824" s="84" t="s">
        <v>990</v>
      </c>
      <c r="B824" s="86" t="s">
        <v>905</v>
      </c>
      <c r="C824" s="74" t="s">
        <v>904</v>
      </c>
      <c r="D824" s="77" t="s">
        <v>20</v>
      </c>
      <c r="E824" s="75">
        <v>61</v>
      </c>
      <c r="F824" s="75">
        <v>61</v>
      </c>
      <c r="G824" s="75">
        <v>88</v>
      </c>
      <c r="H824" s="75">
        <v>88</v>
      </c>
      <c r="I824" s="75">
        <v>88</v>
      </c>
    </row>
    <row r="825" spans="1:9" ht="38.25" x14ac:dyDescent="0.25">
      <c r="A825" s="85"/>
      <c r="B825" s="86"/>
      <c r="C825" s="74" t="s">
        <v>15</v>
      </c>
      <c r="D825" s="77" t="s">
        <v>16</v>
      </c>
      <c r="E825" s="20">
        <v>91955.199999999997</v>
      </c>
      <c r="F825" s="20">
        <v>100507.0336</v>
      </c>
      <c r="G825" s="20">
        <v>137454.79999999999</v>
      </c>
      <c r="H825" s="20">
        <v>142403.1728</v>
      </c>
      <c r="I825" s="20">
        <v>143115.18866399999</v>
      </c>
    </row>
    <row r="826" spans="1:9" ht="25.5" x14ac:dyDescent="0.25">
      <c r="A826" s="84" t="s">
        <v>992</v>
      </c>
      <c r="B826" s="86" t="s">
        <v>906</v>
      </c>
      <c r="C826" s="74" t="s">
        <v>410</v>
      </c>
      <c r="D826" s="77" t="s">
        <v>20</v>
      </c>
      <c r="E826" s="75">
        <v>170</v>
      </c>
      <c r="F826" s="75">
        <v>170</v>
      </c>
      <c r="G826" s="75">
        <v>170</v>
      </c>
      <c r="H826" s="75">
        <v>170</v>
      </c>
      <c r="I826" s="75">
        <v>170</v>
      </c>
    </row>
    <row r="827" spans="1:9" ht="38.25" x14ac:dyDescent="0.25">
      <c r="A827" s="85"/>
      <c r="B827" s="87"/>
      <c r="C827" s="74" t="s">
        <v>15</v>
      </c>
      <c r="D827" s="79" t="s">
        <v>16</v>
      </c>
      <c r="E827" s="20">
        <v>7805.3</v>
      </c>
      <c r="F827" s="20">
        <v>8531.1929</v>
      </c>
      <c r="G827" s="20">
        <v>11175.862699000001</v>
      </c>
      <c r="H827" s="20">
        <v>11578.193756164001</v>
      </c>
      <c r="I827" s="20">
        <v>11636.08472494482</v>
      </c>
    </row>
    <row r="828" spans="1:9" ht="25.5" x14ac:dyDescent="0.25">
      <c r="A828" s="84" t="s">
        <v>991</v>
      </c>
      <c r="B828" s="86" t="s">
        <v>907</v>
      </c>
      <c r="C828" s="74" t="s">
        <v>908</v>
      </c>
      <c r="D828" s="81" t="s">
        <v>476</v>
      </c>
      <c r="E828" s="75">
        <v>355</v>
      </c>
      <c r="F828" s="75">
        <v>355</v>
      </c>
      <c r="G828" s="75">
        <v>450</v>
      </c>
      <c r="H828" s="75">
        <v>500</v>
      </c>
      <c r="I828" s="75">
        <v>500</v>
      </c>
    </row>
    <row r="829" spans="1:9" ht="38.25" x14ac:dyDescent="0.25">
      <c r="A829" s="85"/>
      <c r="B829" s="86"/>
      <c r="C829" s="74" t="s">
        <v>15</v>
      </c>
      <c r="D829" s="77" t="s">
        <v>16</v>
      </c>
      <c r="E829" s="20">
        <v>7364.1348200000002</v>
      </c>
      <c r="F829" s="20">
        <v>7938.5373359600007</v>
      </c>
      <c r="G829" s="20">
        <v>9526.2448031519998</v>
      </c>
      <c r="H829" s="20">
        <v>11145.706419687838</v>
      </c>
      <c r="I829" s="20">
        <v>12706.105318444135</v>
      </c>
    </row>
    <row r="830" spans="1:9" ht="25.5" x14ac:dyDescent="0.25">
      <c r="A830" s="84" t="s">
        <v>993</v>
      </c>
      <c r="B830" s="86" t="s">
        <v>909</v>
      </c>
      <c r="C830" s="74" t="s">
        <v>410</v>
      </c>
      <c r="D830" s="81" t="s">
        <v>476</v>
      </c>
      <c r="E830" s="75">
        <v>210</v>
      </c>
      <c r="F830" s="75">
        <v>210</v>
      </c>
      <c r="G830" s="75">
        <v>210</v>
      </c>
      <c r="H830" s="75">
        <v>200</v>
      </c>
      <c r="I830" s="75">
        <v>190</v>
      </c>
    </row>
    <row r="831" spans="1:9" ht="38.25" x14ac:dyDescent="0.25">
      <c r="A831" s="85"/>
      <c r="B831" s="86"/>
      <c r="C831" s="74" t="s">
        <v>15</v>
      </c>
      <c r="D831" s="77" t="s">
        <v>16</v>
      </c>
      <c r="E831" s="20">
        <v>10567.375959999999</v>
      </c>
      <c r="F831" s="20">
        <v>11391.631284880001</v>
      </c>
      <c r="G831" s="20">
        <v>13669.957541856</v>
      </c>
      <c r="H831" s="20">
        <v>15993.850323971519</v>
      </c>
      <c r="I831" s="20">
        <v>18232.98936932753</v>
      </c>
    </row>
    <row r="832" spans="1:9" ht="25.5" x14ac:dyDescent="0.25">
      <c r="A832" s="84" t="s">
        <v>994</v>
      </c>
      <c r="B832" s="86" t="s">
        <v>910</v>
      </c>
      <c r="C832" s="74" t="s">
        <v>911</v>
      </c>
      <c r="D832" s="81" t="s">
        <v>493</v>
      </c>
      <c r="E832" s="75">
        <v>345</v>
      </c>
      <c r="F832" s="75">
        <v>345</v>
      </c>
      <c r="G832" s="75">
        <v>345</v>
      </c>
      <c r="H832" s="75">
        <v>345</v>
      </c>
      <c r="I832" s="75">
        <v>345</v>
      </c>
    </row>
    <row r="833" spans="1:9" ht="38.25" x14ac:dyDescent="0.25">
      <c r="A833" s="85"/>
      <c r="B833" s="86"/>
      <c r="C833" s="74" t="s">
        <v>15</v>
      </c>
      <c r="D833" s="77" t="s">
        <v>16</v>
      </c>
      <c r="E833" s="20">
        <v>10566.071840000001</v>
      </c>
      <c r="F833" s="20">
        <v>11390.225443520001</v>
      </c>
      <c r="G833" s="20">
        <v>13668.270532224002</v>
      </c>
      <c r="H833" s="20">
        <v>15991.876522702081</v>
      </c>
      <c r="I833" s="20">
        <v>18230.73923588037</v>
      </c>
    </row>
    <row r="834" spans="1:9" x14ac:dyDescent="0.25">
      <c r="A834" s="84" t="s">
        <v>995</v>
      </c>
      <c r="B834" s="86" t="s">
        <v>912</v>
      </c>
      <c r="C834" s="74" t="s">
        <v>913</v>
      </c>
      <c r="D834" s="81" t="s">
        <v>476</v>
      </c>
      <c r="E834" s="75">
        <v>830</v>
      </c>
      <c r="F834" s="75">
        <v>850</v>
      </c>
      <c r="G834" s="75">
        <v>850</v>
      </c>
      <c r="H834" s="75">
        <v>850</v>
      </c>
      <c r="I834" s="75">
        <v>850</v>
      </c>
    </row>
    <row r="835" spans="1:9" ht="38.25" x14ac:dyDescent="0.25">
      <c r="A835" s="85"/>
      <c r="B835" s="86"/>
      <c r="C835" s="74" t="s">
        <v>15</v>
      </c>
      <c r="D835" s="77" t="s">
        <v>16</v>
      </c>
      <c r="E835" s="20">
        <v>7876.11265</v>
      </c>
      <c r="F835" s="20">
        <v>8490.4494367000007</v>
      </c>
      <c r="G835" s="20">
        <v>10188.539324040001</v>
      </c>
      <c r="H835" s="20">
        <v>11920.5910091268</v>
      </c>
      <c r="I835" s="20">
        <v>13589.47375040455</v>
      </c>
    </row>
    <row r="836" spans="1:9" x14ac:dyDescent="0.25">
      <c r="A836" s="84" t="s">
        <v>996</v>
      </c>
      <c r="B836" s="86" t="s">
        <v>914</v>
      </c>
      <c r="C836" s="74" t="s">
        <v>209</v>
      </c>
      <c r="D836" s="81" t="s">
        <v>493</v>
      </c>
      <c r="E836" s="75">
        <v>35</v>
      </c>
      <c r="F836" s="75">
        <v>35</v>
      </c>
      <c r="G836" s="75">
        <v>35</v>
      </c>
      <c r="H836" s="75">
        <v>35</v>
      </c>
      <c r="I836" s="75">
        <v>35</v>
      </c>
    </row>
    <row r="837" spans="1:9" ht="38.25" x14ac:dyDescent="0.25">
      <c r="A837" s="85"/>
      <c r="B837" s="86"/>
      <c r="C837" s="74" t="s">
        <v>15</v>
      </c>
      <c r="D837" s="77" t="s">
        <v>16</v>
      </c>
      <c r="E837" s="20">
        <v>4936.8514999999998</v>
      </c>
      <c r="F837" s="20">
        <v>5321.9259170000005</v>
      </c>
      <c r="G837" s="20">
        <v>6386.3111004000002</v>
      </c>
      <c r="H837" s="20">
        <v>7471.9839874680001</v>
      </c>
      <c r="I837" s="20">
        <v>8518.0617457135195</v>
      </c>
    </row>
    <row r="838" spans="1:9" x14ac:dyDescent="0.25">
      <c r="A838" s="84" t="s">
        <v>997</v>
      </c>
      <c r="B838" s="86" t="s">
        <v>915</v>
      </c>
      <c r="C838" s="74" t="s">
        <v>281</v>
      </c>
      <c r="D838" s="81" t="s">
        <v>493</v>
      </c>
      <c r="E838" s="75">
        <v>5</v>
      </c>
      <c r="F838" s="75">
        <v>5</v>
      </c>
      <c r="G838" s="75">
        <v>5</v>
      </c>
      <c r="H838" s="75">
        <v>5</v>
      </c>
      <c r="I838" s="75">
        <v>5</v>
      </c>
    </row>
    <row r="839" spans="1:9" ht="38.25" x14ac:dyDescent="0.25">
      <c r="A839" s="85"/>
      <c r="B839" s="86"/>
      <c r="C839" s="74" t="s">
        <v>15</v>
      </c>
      <c r="D839" s="77" t="s">
        <v>16</v>
      </c>
      <c r="E839" s="20">
        <v>2753.5245</v>
      </c>
      <c r="F839" s="20">
        <v>2968.299411</v>
      </c>
      <c r="G839" s="20">
        <v>3561.9592932</v>
      </c>
      <c r="H839" s="20">
        <v>4167.4923730439996</v>
      </c>
      <c r="I839" s="20">
        <v>4750.9413052701593</v>
      </c>
    </row>
    <row r="840" spans="1:9" x14ac:dyDescent="0.25">
      <c r="A840" s="84" t="s">
        <v>998</v>
      </c>
      <c r="B840" s="87" t="s">
        <v>916</v>
      </c>
      <c r="C840" s="74" t="s">
        <v>917</v>
      </c>
      <c r="D840" s="77" t="s">
        <v>918</v>
      </c>
      <c r="E840" s="75">
        <v>254732</v>
      </c>
      <c r="F840" s="75">
        <v>245930</v>
      </c>
      <c r="G840" s="75">
        <v>245930</v>
      </c>
      <c r="H840" s="75">
        <v>245930</v>
      </c>
      <c r="I840" s="75">
        <v>245930</v>
      </c>
    </row>
    <row r="841" spans="1:9" ht="38.25" x14ac:dyDescent="0.25">
      <c r="A841" s="85"/>
      <c r="B841" s="88"/>
      <c r="C841" s="74" t="s">
        <v>15</v>
      </c>
      <c r="D841" s="77" t="s">
        <v>16</v>
      </c>
      <c r="E841" s="20">
        <v>58396.7</v>
      </c>
      <c r="F841" s="20">
        <v>61141.344899999996</v>
      </c>
      <c r="G841" s="20">
        <v>71107.384118699993</v>
      </c>
      <c r="H841" s="20">
        <v>81773.491736504991</v>
      </c>
      <c r="I841" s="20">
        <v>91749.857728358606</v>
      </c>
    </row>
    <row r="842" spans="1:9" x14ac:dyDescent="0.25">
      <c r="A842" s="84" t="s">
        <v>999</v>
      </c>
      <c r="B842" s="87" t="s">
        <v>919</v>
      </c>
      <c r="C842" s="74" t="s">
        <v>281</v>
      </c>
      <c r="D842" s="77" t="s">
        <v>737</v>
      </c>
      <c r="E842" s="75">
        <v>13</v>
      </c>
      <c r="F842" s="75">
        <v>13</v>
      </c>
      <c r="G842" s="75">
        <v>13</v>
      </c>
      <c r="H842" s="75">
        <v>13</v>
      </c>
      <c r="I842" s="75">
        <v>13</v>
      </c>
    </row>
    <row r="843" spans="1:9" ht="38.25" x14ac:dyDescent="0.25">
      <c r="A843" s="85"/>
      <c r="B843" s="88"/>
      <c r="C843" s="74" t="s">
        <v>15</v>
      </c>
      <c r="D843" s="77" t="s">
        <v>16</v>
      </c>
      <c r="E843" s="20">
        <v>561.51</v>
      </c>
      <c r="F843" s="20">
        <v>587.90096999999992</v>
      </c>
      <c r="G843" s="20">
        <v>683.72882810999988</v>
      </c>
      <c r="H843" s="20">
        <v>779.45086404539984</v>
      </c>
      <c r="I843" s="20">
        <v>874.54386945893873</v>
      </c>
    </row>
    <row r="844" spans="1:9" x14ac:dyDescent="0.25">
      <c r="A844" s="84" t="s">
        <v>1000</v>
      </c>
      <c r="B844" s="87" t="s">
        <v>920</v>
      </c>
      <c r="C844" s="74" t="s">
        <v>281</v>
      </c>
      <c r="D844" s="77" t="s">
        <v>737</v>
      </c>
      <c r="E844" s="75">
        <v>6</v>
      </c>
      <c r="F844" s="75">
        <v>6</v>
      </c>
      <c r="G844" s="75">
        <v>6</v>
      </c>
      <c r="H844" s="75">
        <v>6</v>
      </c>
      <c r="I844" s="75">
        <v>6</v>
      </c>
    </row>
    <row r="845" spans="1:9" ht="38.25" x14ac:dyDescent="0.25">
      <c r="A845" s="85"/>
      <c r="B845" s="88"/>
      <c r="C845" s="74" t="s">
        <v>15</v>
      </c>
      <c r="D845" s="77" t="s">
        <v>16</v>
      </c>
      <c r="E845" s="20">
        <v>2083.31</v>
      </c>
      <c r="F845" s="20">
        <v>2181.2255699999996</v>
      </c>
      <c r="G845" s="20">
        <v>2536.7653379099997</v>
      </c>
      <c r="H845" s="20">
        <v>2917.2801385964995</v>
      </c>
      <c r="I845" s="20">
        <v>3273.1883155052728</v>
      </c>
    </row>
    <row r="846" spans="1:9" x14ac:dyDescent="0.25">
      <c r="A846" s="84" t="s">
        <v>1001</v>
      </c>
      <c r="B846" s="87" t="s">
        <v>921</v>
      </c>
      <c r="C846" s="74" t="s">
        <v>281</v>
      </c>
      <c r="D846" s="77" t="s">
        <v>737</v>
      </c>
      <c r="E846" s="75">
        <v>5</v>
      </c>
      <c r="F846" s="75">
        <v>5</v>
      </c>
      <c r="G846" s="75">
        <v>5</v>
      </c>
      <c r="H846" s="75">
        <v>5</v>
      </c>
      <c r="I846" s="75">
        <v>5</v>
      </c>
    </row>
    <row r="847" spans="1:9" ht="38.25" x14ac:dyDescent="0.25">
      <c r="A847" s="85"/>
      <c r="B847" s="88"/>
      <c r="C847" s="74" t="s">
        <v>15</v>
      </c>
      <c r="D847" s="77" t="s">
        <v>16</v>
      </c>
      <c r="E847" s="20">
        <v>527.32000000000005</v>
      </c>
      <c r="F847" s="20">
        <v>552.10404000000005</v>
      </c>
      <c r="G847" s="20">
        <v>642.09699852000006</v>
      </c>
      <c r="H847" s="20">
        <v>738.41154829799996</v>
      </c>
      <c r="I847" s="20">
        <v>828.49775719035608</v>
      </c>
    </row>
    <row r="848" spans="1:9" x14ac:dyDescent="0.25">
      <c r="A848" s="84" t="s">
        <v>1002</v>
      </c>
      <c r="B848" s="87" t="s">
        <v>922</v>
      </c>
      <c r="C848" s="74" t="s">
        <v>281</v>
      </c>
      <c r="D848" s="77" t="s">
        <v>737</v>
      </c>
      <c r="E848" s="75">
        <v>32</v>
      </c>
      <c r="F848" s="75">
        <v>32</v>
      </c>
      <c r="G848" s="75">
        <v>32</v>
      </c>
      <c r="H848" s="75">
        <v>32</v>
      </c>
      <c r="I848" s="75">
        <v>32</v>
      </c>
    </row>
    <row r="849" spans="1:9" ht="38.25" x14ac:dyDescent="0.25">
      <c r="A849" s="85"/>
      <c r="B849" s="88"/>
      <c r="C849" s="74" t="s">
        <v>15</v>
      </c>
      <c r="D849" s="77" t="s">
        <v>16</v>
      </c>
      <c r="E849" s="20">
        <v>4048.42</v>
      </c>
      <c r="F849" s="20">
        <v>4238.6957400000001</v>
      </c>
      <c r="G849" s="20">
        <v>4929.6031456199999</v>
      </c>
      <c r="H849" s="20">
        <v>5669.0436174629995</v>
      </c>
      <c r="I849" s="20">
        <v>6360.6669387934862</v>
      </c>
    </row>
    <row r="850" spans="1:9" x14ac:dyDescent="0.25">
      <c r="A850" s="84" t="s">
        <v>1003</v>
      </c>
      <c r="B850" s="87" t="s">
        <v>923</v>
      </c>
      <c r="C850" s="74" t="s">
        <v>281</v>
      </c>
      <c r="D850" s="77" t="s">
        <v>737</v>
      </c>
      <c r="E850" s="75">
        <v>9</v>
      </c>
      <c r="F850" s="75">
        <v>9</v>
      </c>
      <c r="G850" s="75">
        <v>9</v>
      </c>
      <c r="H850" s="75">
        <v>9</v>
      </c>
      <c r="I850" s="75">
        <v>9</v>
      </c>
    </row>
    <row r="851" spans="1:9" ht="38.25" x14ac:dyDescent="0.25">
      <c r="A851" s="85"/>
      <c r="B851" s="88"/>
      <c r="C851" s="74" t="s">
        <v>15</v>
      </c>
      <c r="D851" s="77" t="s">
        <v>16</v>
      </c>
      <c r="E851" s="20">
        <v>360.93</v>
      </c>
      <c r="F851" s="20">
        <v>377.89371</v>
      </c>
      <c r="G851" s="20">
        <v>439.49038473000002</v>
      </c>
      <c r="H851" s="20">
        <v>505.41394243949998</v>
      </c>
      <c r="I851" s="20">
        <v>567.07444341711903</v>
      </c>
    </row>
    <row r="852" spans="1:9" x14ac:dyDescent="0.25">
      <c r="A852" s="84" t="s">
        <v>1004</v>
      </c>
      <c r="B852" s="87" t="s">
        <v>924</v>
      </c>
      <c r="C852" s="74" t="s">
        <v>281</v>
      </c>
      <c r="D852" s="77" t="s">
        <v>737</v>
      </c>
      <c r="E852" s="75">
        <v>38</v>
      </c>
      <c r="F852" s="75">
        <v>38</v>
      </c>
      <c r="G852" s="75">
        <v>38</v>
      </c>
      <c r="H852" s="75">
        <v>38</v>
      </c>
      <c r="I852" s="75">
        <v>38</v>
      </c>
    </row>
    <row r="853" spans="1:9" ht="38.25" x14ac:dyDescent="0.25">
      <c r="A853" s="85"/>
      <c r="B853" s="88"/>
      <c r="C853" s="74" t="s">
        <v>15</v>
      </c>
      <c r="D853" s="77" t="s">
        <v>16</v>
      </c>
      <c r="E853" s="20">
        <v>1008.65</v>
      </c>
      <c r="F853" s="20">
        <v>1056.05655</v>
      </c>
      <c r="G853" s="20">
        <v>1228.1937676500002</v>
      </c>
      <c r="H853" s="20">
        <v>1412.4228327975002</v>
      </c>
      <c r="I853" s="20">
        <v>1584.7384183987954</v>
      </c>
    </row>
    <row r="854" spans="1:9" x14ac:dyDescent="0.25">
      <c r="A854" s="84" t="s">
        <v>1005</v>
      </c>
      <c r="B854" s="87" t="s">
        <v>925</v>
      </c>
      <c r="C854" s="74" t="s">
        <v>281</v>
      </c>
      <c r="D854" s="77" t="s">
        <v>737</v>
      </c>
      <c r="E854" s="75">
        <v>32</v>
      </c>
      <c r="F854" s="75">
        <v>32</v>
      </c>
      <c r="G854" s="75">
        <v>33</v>
      </c>
      <c r="H854" s="75">
        <v>33</v>
      </c>
      <c r="I854" s="75">
        <v>33</v>
      </c>
    </row>
    <row r="855" spans="1:9" ht="38.25" x14ac:dyDescent="0.25">
      <c r="A855" s="85"/>
      <c r="B855" s="88"/>
      <c r="C855" s="74" t="s">
        <v>15</v>
      </c>
      <c r="D855" s="77" t="s">
        <v>16</v>
      </c>
      <c r="E855" s="20">
        <v>7486.69</v>
      </c>
      <c r="F855" s="20">
        <v>7838.5644299999994</v>
      </c>
      <c r="G855" s="20">
        <v>9116.2504320899989</v>
      </c>
      <c r="H855" s="20">
        <v>10483.687996903498</v>
      </c>
      <c r="I855" s="20">
        <v>11762.697932525725</v>
      </c>
    </row>
    <row r="856" spans="1:9" ht="25.5" x14ac:dyDescent="0.25">
      <c r="A856" s="84" t="s">
        <v>1006</v>
      </c>
      <c r="B856" s="87" t="s">
        <v>926</v>
      </c>
      <c r="C856" s="74" t="s">
        <v>927</v>
      </c>
      <c r="D856" s="77" t="s">
        <v>737</v>
      </c>
      <c r="E856" s="75">
        <v>3</v>
      </c>
      <c r="F856" s="75">
        <v>3</v>
      </c>
      <c r="G856" s="75">
        <v>3</v>
      </c>
      <c r="H856" s="75">
        <v>3</v>
      </c>
      <c r="I856" s="75">
        <v>3</v>
      </c>
    </row>
    <row r="857" spans="1:9" ht="38.25" x14ac:dyDescent="0.25">
      <c r="A857" s="85"/>
      <c r="B857" s="88"/>
      <c r="C857" s="74" t="s">
        <v>15</v>
      </c>
      <c r="D857" s="77" t="s">
        <v>16</v>
      </c>
      <c r="E857" s="20">
        <v>1149.6500000000001</v>
      </c>
      <c r="F857" s="20">
        <v>1203.68355</v>
      </c>
      <c r="G857" s="20">
        <v>1399.88396865</v>
      </c>
      <c r="H857" s="20">
        <v>1609.8665639475</v>
      </c>
      <c r="I857" s="20">
        <v>1806.2702847490953</v>
      </c>
    </row>
    <row r="858" spans="1:9" x14ac:dyDescent="0.25">
      <c r="A858" s="84" t="s">
        <v>1007</v>
      </c>
      <c r="B858" s="87" t="s">
        <v>928</v>
      </c>
      <c r="C858" s="74" t="s">
        <v>281</v>
      </c>
      <c r="D858" s="77" t="s">
        <v>737</v>
      </c>
      <c r="E858" s="75">
        <v>1</v>
      </c>
      <c r="F858" s="75">
        <v>1</v>
      </c>
      <c r="G858" s="75">
        <v>1</v>
      </c>
      <c r="H858" s="75">
        <v>1</v>
      </c>
      <c r="I858" s="75">
        <v>1</v>
      </c>
    </row>
    <row r="859" spans="1:9" ht="38.25" x14ac:dyDescent="0.25">
      <c r="A859" s="85"/>
      <c r="B859" s="88"/>
      <c r="C859" s="74" t="s">
        <v>15</v>
      </c>
      <c r="D859" s="77" t="s">
        <v>16</v>
      </c>
      <c r="E859" s="20">
        <v>430.32</v>
      </c>
      <c r="F859" s="20">
        <v>450.54503999999997</v>
      </c>
      <c r="G859" s="20">
        <v>523.98388151999995</v>
      </c>
      <c r="H859" s="20">
        <v>602.58146374799992</v>
      </c>
      <c r="I859" s="20">
        <v>676.09640232525601</v>
      </c>
    </row>
    <row r="860" spans="1:9" ht="25.5" x14ac:dyDescent="0.25">
      <c r="A860" s="84" t="s">
        <v>1008</v>
      </c>
      <c r="B860" s="87" t="s">
        <v>929</v>
      </c>
      <c r="C860" s="74" t="s">
        <v>930</v>
      </c>
      <c r="D860" s="77" t="s">
        <v>737</v>
      </c>
      <c r="E860" s="75">
        <v>4</v>
      </c>
      <c r="F860" s="75">
        <v>5</v>
      </c>
      <c r="G860" s="75">
        <v>6</v>
      </c>
      <c r="H860" s="75">
        <v>6</v>
      </c>
      <c r="I860" s="75">
        <v>6</v>
      </c>
    </row>
    <row r="861" spans="1:9" ht="38.25" x14ac:dyDescent="0.25">
      <c r="A861" s="85"/>
      <c r="B861" s="88"/>
      <c r="C861" s="74" t="s">
        <v>15</v>
      </c>
      <c r="D861" s="77" t="s">
        <v>16</v>
      </c>
      <c r="E861" s="20">
        <v>85.55</v>
      </c>
      <c r="F861" s="20">
        <v>89.570849999999993</v>
      </c>
      <c r="G861" s="20">
        <v>104.17089854999999</v>
      </c>
      <c r="H861" s="20">
        <v>119.79653333249998</v>
      </c>
      <c r="I861" s="20">
        <v>134.41171039906499</v>
      </c>
    </row>
    <row r="862" spans="1:9" x14ac:dyDescent="0.25">
      <c r="A862" s="84" t="s">
        <v>1009</v>
      </c>
      <c r="B862" s="87" t="s">
        <v>931</v>
      </c>
      <c r="C862" s="74" t="s">
        <v>281</v>
      </c>
      <c r="D862" s="77" t="s">
        <v>737</v>
      </c>
      <c r="E862" s="75">
        <v>9</v>
      </c>
      <c r="F862" s="75">
        <v>9</v>
      </c>
      <c r="G862" s="75">
        <v>9</v>
      </c>
      <c r="H862" s="75">
        <v>9</v>
      </c>
      <c r="I862" s="75">
        <v>9</v>
      </c>
    </row>
    <row r="863" spans="1:9" ht="38.25" x14ac:dyDescent="0.25">
      <c r="A863" s="85"/>
      <c r="B863" s="88"/>
      <c r="C863" s="74" t="s">
        <v>15</v>
      </c>
      <c r="D863" s="77" t="s">
        <v>16</v>
      </c>
      <c r="E863" s="20">
        <v>12947.73</v>
      </c>
      <c r="F863" s="20">
        <v>13556.273309999999</v>
      </c>
      <c r="G863" s="20">
        <v>15765.945859529998</v>
      </c>
      <c r="H863" s="20">
        <v>18130.837738459497</v>
      </c>
      <c r="I863" s="20">
        <v>20342.799942551559</v>
      </c>
    </row>
    <row r="864" spans="1:9" x14ac:dyDescent="0.25">
      <c r="A864" s="84" t="s">
        <v>1010</v>
      </c>
      <c r="B864" s="87" t="s">
        <v>932</v>
      </c>
      <c r="C864" s="74" t="s">
        <v>281</v>
      </c>
      <c r="D864" s="77" t="s">
        <v>737</v>
      </c>
      <c r="E864" s="75">
        <v>1</v>
      </c>
      <c r="F864" s="75">
        <v>1</v>
      </c>
      <c r="G864" s="75">
        <v>1</v>
      </c>
      <c r="H864" s="75">
        <v>1</v>
      </c>
      <c r="I864" s="75">
        <v>1</v>
      </c>
    </row>
    <row r="865" spans="1:9" ht="38.25" x14ac:dyDescent="0.25">
      <c r="A865" s="85"/>
      <c r="B865" s="88"/>
      <c r="C865" s="74" t="s">
        <v>15</v>
      </c>
      <c r="D865" s="77" t="s">
        <v>16</v>
      </c>
      <c r="E865" s="20">
        <v>7679.25</v>
      </c>
      <c r="F865" s="20">
        <v>8040.1747499999992</v>
      </c>
      <c r="G865" s="20">
        <v>9350.7232342499992</v>
      </c>
      <c r="H865" s="20">
        <v>10753.331719387499</v>
      </c>
      <c r="I865" s="20">
        <v>12065.238189152775</v>
      </c>
    </row>
    <row r="866" spans="1:9" x14ac:dyDescent="0.25">
      <c r="A866" s="84" t="s">
        <v>1011</v>
      </c>
      <c r="B866" s="86" t="s">
        <v>933</v>
      </c>
      <c r="C866" s="74" t="s">
        <v>281</v>
      </c>
      <c r="D866" s="77" t="s">
        <v>737</v>
      </c>
      <c r="E866" s="75">
        <v>1</v>
      </c>
      <c r="F866" s="75">
        <v>1</v>
      </c>
      <c r="G866" s="75">
        <v>1</v>
      </c>
      <c r="H866" s="75">
        <v>1</v>
      </c>
      <c r="I866" s="75">
        <v>1</v>
      </c>
    </row>
    <row r="867" spans="1:9" ht="38.25" x14ac:dyDescent="0.25">
      <c r="A867" s="85"/>
      <c r="B867" s="86"/>
      <c r="C867" s="74" t="s">
        <v>15</v>
      </c>
      <c r="D867" s="77" t="s">
        <v>16</v>
      </c>
      <c r="E867" s="20">
        <v>3839.62</v>
      </c>
      <c r="F867" s="20">
        <v>4020.0821399999995</v>
      </c>
      <c r="G867" s="20">
        <v>4675.3555288199996</v>
      </c>
      <c r="H867" s="20">
        <v>5376.6588581429987</v>
      </c>
      <c r="I867" s="20">
        <v>6032.6112388364454</v>
      </c>
    </row>
    <row r="868" spans="1:9" ht="25.5" x14ac:dyDescent="0.25">
      <c r="A868" s="84" t="s">
        <v>1012</v>
      </c>
      <c r="B868" s="86" t="s">
        <v>934</v>
      </c>
      <c r="C868" s="74" t="s">
        <v>266</v>
      </c>
      <c r="D868" s="81" t="s">
        <v>476</v>
      </c>
      <c r="E868" s="75">
        <v>988</v>
      </c>
      <c r="F868" s="75">
        <v>950</v>
      </c>
      <c r="G868" s="75">
        <v>950</v>
      </c>
      <c r="H868" s="75">
        <v>950</v>
      </c>
      <c r="I868" s="75">
        <v>950</v>
      </c>
    </row>
    <row r="869" spans="1:9" ht="38.25" x14ac:dyDescent="0.25">
      <c r="A869" s="85"/>
      <c r="B869" s="86"/>
      <c r="C869" s="74" t="s">
        <v>15</v>
      </c>
      <c r="D869" s="77" t="s">
        <v>16</v>
      </c>
      <c r="E869" s="20">
        <v>37086.75578</v>
      </c>
      <c r="F869" s="20">
        <v>34793.740000000005</v>
      </c>
      <c r="G869" s="20">
        <v>36153.19</v>
      </c>
      <c r="H869" s="20">
        <v>37585.94</v>
      </c>
      <c r="I869" s="20">
        <v>38450.416619999996</v>
      </c>
    </row>
    <row r="870" spans="1:9" ht="25.5" x14ac:dyDescent="0.25">
      <c r="A870" s="84" t="s">
        <v>1013</v>
      </c>
      <c r="B870" s="86" t="s">
        <v>935</v>
      </c>
      <c r="C870" s="74" t="s">
        <v>266</v>
      </c>
      <c r="D870" s="77" t="s">
        <v>737</v>
      </c>
      <c r="E870" s="75">
        <v>2</v>
      </c>
      <c r="F870" s="75">
        <v>2</v>
      </c>
      <c r="G870" s="75">
        <v>2</v>
      </c>
      <c r="H870" s="75">
        <v>2</v>
      </c>
      <c r="I870" s="75">
        <v>2</v>
      </c>
    </row>
    <row r="871" spans="1:9" ht="38.25" x14ac:dyDescent="0.25">
      <c r="A871" s="85"/>
      <c r="B871" s="86"/>
      <c r="C871" s="74" t="s">
        <v>15</v>
      </c>
      <c r="D871" s="77" t="s">
        <v>16</v>
      </c>
      <c r="E871" s="20">
        <v>17520.571359999998</v>
      </c>
      <c r="F871" s="20">
        <v>19097.422782400001</v>
      </c>
      <c r="G871" s="20">
        <v>21198.139288464004</v>
      </c>
      <c r="H871" s="20">
        <v>22682.009038656484</v>
      </c>
      <c r="I871" s="20">
        <v>24269.749671362439</v>
      </c>
    </row>
    <row r="872" spans="1:9" x14ac:dyDescent="0.25">
      <c r="A872" s="84" t="s">
        <v>1014</v>
      </c>
      <c r="B872" s="86" t="s">
        <v>936</v>
      </c>
      <c r="C872" s="74" t="s">
        <v>281</v>
      </c>
      <c r="D872" s="77" t="s">
        <v>737</v>
      </c>
      <c r="E872" s="75">
        <v>143</v>
      </c>
      <c r="F872" s="75">
        <v>143</v>
      </c>
      <c r="G872" s="75">
        <v>143</v>
      </c>
      <c r="H872" s="75">
        <v>143</v>
      </c>
      <c r="I872" s="75">
        <v>143</v>
      </c>
    </row>
    <row r="873" spans="1:9" ht="38.25" x14ac:dyDescent="0.25">
      <c r="A873" s="85"/>
      <c r="B873" s="86"/>
      <c r="C873" s="74" t="s">
        <v>15</v>
      </c>
      <c r="D873" s="77" t="s">
        <v>16</v>
      </c>
      <c r="E873" s="20">
        <v>10437.325939999999</v>
      </c>
      <c r="F873" s="20">
        <v>11376.685274599999</v>
      </c>
      <c r="G873" s="20">
        <v>12628.120654806</v>
      </c>
      <c r="H873" s="20">
        <v>13512.089100642421</v>
      </c>
      <c r="I873" s="20">
        <v>14457.935337687391</v>
      </c>
    </row>
    <row r="874" spans="1:9" x14ac:dyDescent="0.25">
      <c r="A874" s="84" t="s">
        <v>1015</v>
      </c>
      <c r="B874" s="86" t="s">
        <v>937</v>
      </c>
      <c r="C874" s="74" t="s">
        <v>281</v>
      </c>
      <c r="D874" s="77" t="s">
        <v>737</v>
      </c>
      <c r="E874" s="75">
        <v>217</v>
      </c>
      <c r="F874" s="75">
        <v>210</v>
      </c>
      <c r="G874" s="75">
        <v>218</v>
      </c>
      <c r="H874" s="75">
        <v>218</v>
      </c>
      <c r="I874" s="75">
        <v>218</v>
      </c>
    </row>
    <row r="875" spans="1:9" ht="38.25" x14ac:dyDescent="0.25">
      <c r="A875" s="85"/>
      <c r="B875" s="86"/>
      <c r="C875" s="74" t="s">
        <v>15</v>
      </c>
      <c r="D875" s="77" t="s">
        <v>16</v>
      </c>
      <c r="E875" s="20">
        <v>41977.306750000003</v>
      </c>
      <c r="F875" s="20">
        <v>46310.448091935483</v>
      </c>
      <c r="G875" s="20">
        <v>54324.360871273268</v>
      </c>
      <c r="H875" s="20">
        <v>58941.931545331492</v>
      </c>
      <c r="I875" s="20">
        <v>63657.286068958012</v>
      </c>
    </row>
    <row r="876" spans="1:9" ht="25.5" x14ac:dyDescent="0.25">
      <c r="A876" s="84" t="s">
        <v>1016</v>
      </c>
      <c r="B876" s="86" t="s">
        <v>938</v>
      </c>
      <c r="C876" s="74" t="s">
        <v>266</v>
      </c>
      <c r="D876" s="77" t="s">
        <v>918</v>
      </c>
      <c r="E876" s="75">
        <v>547346</v>
      </c>
      <c r="F876" s="75">
        <v>552937</v>
      </c>
      <c r="G876" s="75">
        <v>533600</v>
      </c>
      <c r="H876" s="75">
        <v>531696</v>
      </c>
      <c r="I876" s="75">
        <v>531696</v>
      </c>
    </row>
    <row r="877" spans="1:9" ht="38.25" x14ac:dyDescent="0.25">
      <c r="A877" s="85"/>
      <c r="B877" s="86"/>
      <c r="C877" s="74" t="s">
        <v>875</v>
      </c>
      <c r="D877" s="77" t="s">
        <v>16</v>
      </c>
      <c r="E877" s="20">
        <v>166731.94485999999</v>
      </c>
      <c r="F877" s="20">
        <v>178541.17336886912</v>
      </c>
      <c r="G877" s="20">
        <v>182635.17239071772</v>
      </c>
      <c r="H877" s="20">
        <v>192902.50010611385</v>
      </c>
      <c r="I877" s="20">
        <v>192902.50010611385</v>
      </c>
    </row>
    <row r="878" spans="1:9" x14ac:dyDescent="0.25">
      <c r="A878" s="84" t="s">
        <v>1017</v>
      </c>
      <c r="B878" s="86" t="s">
        <v>939</v>
      </c>
      <c r="C878" s="74" t="s">
        <v>281</v>
      </c>
      <c r="D878" s="81" t="s">
        <v>737</v>
      </c>
      <c r="E878" s="75">
        <v>202</v>
      </c>
      <c r="F878" s="75">
        <v>168</v>
      </c>
      <c r="G878" s="75">
        <v>165</v>
      </c>
      <c r="H878" s="75">
        <v>165</v>
      </c>
      <c r="I878" s="75">
        <v>165</v>
      </c>
    </row>
    <row r="879" spans="1:9" ht="38.25" x14ac:dyDescent="0.25">
      <c r="A879" s="85"/>
      <c r="B879" s="86"/>
      <c r="C879" s="74" t="s">
        <v>875</v>
      </c>
      <c r="D879" s="77" t="s">
        <v>16</v>
      </c>
      <c r="E879" s="20">
        <v>8969.5615400000006</v>
      </c>
      <c r="F879" s="20">
        <v>8653.4066975999995</v>
      </c>
      <c r="G879" s="20">
        <v>9603.7361831399976</v>
      </c>
      <c r="H879" s="20">
        <v>10468.072439622598</v>
      </c>
      <c r="I879" s="20">
        <v>11305.518234792406</v>
      </c>
    </row>
    <row r="880" spans="1:9" ht="25.5" x14ac:dyDescent="0.25">
      <c r="A880" s="84" t="s">
        <v>1018</v>
      </c>
      <c r="B880" s="86" t="s">
        <v>940</v>
      </c>
      <c r="C880" s="74" t="s">
        <v>266</v>
      </c>
      <c r="D880" s="81" t="s">
        <v>213</v>
      </c>
      <c r="E880" s="75">
        <v>50112</v>
      </c>
      <c r="F880" s="75">
        <v>52112</v>
      </c>
      <c r="G880" s="75">
        <v>58032</v>
      </c>
      <c r="H880" s="75">
        <v>58032</v>
      </c>
      <c r="I880" s="75">
        <v>58032</v>
      </c>
    </row>
    <row r="881" spans="1:9" ht="38.25" x14ac:dyDescent="0.25">
      <c r="A881" s="85"/>
      <c r="B881" s="86"/>
      <c r="C881" s="74" t="s">
        <v>875</v>
      </c>
      <c r="D881" s="77" t="s">
        <v>16</v>
      </c>
      <c r="E881" s="20">
        <v>21850.103370000001</v>
      </c>
      <c r="F881" s="20">
        <v>26357.698768922222</v>
      </c>
      <c r="G881" s="20">
        <v>33167.728578880997</v>
      </c>
      <c r="H881" s="20">
        <v>36152.82415098029</v>
      </c>
      <c r="I881" s="20">
        <v>39045.050083058719</v>
      </c>
    </row>
    <row r="882" spans="1:9" x14ac:dyDescent="0.25">
      <c r="A882" s="84" t="s">
        <v>1019</v>
      </c>
      <c r="B882" s="86" t="s">
        <v>941</v>
      </c>
      <c r="C882" s="74" t="s">
        <v>942</v>
      </c>
      <c r="D882" s="81" t="s">
        <v>737</v>
      </c>
      <c r="E882" s="75">
        <v>4</v>
      </c>
      <c r="F882" s="75">
        <v>4</v>
      </c>
      <c r="G882" s="75">
        <v>4</v>
      </c>
      <c r="H882" s="75">
        <v>4</v>
      </c>
      <c r="I882" s="75">
        <v>4</v>
      </c>
    </row>
    <row r="883" spans="1:9" ht="38.25" x14ac:dyDescent="0.25">
      <c r="A883" s="85"/>
      <c r="B883" s="86"/>
      <c r="C883" s="74" t="s">
        <v>15</v>
      </c>
      <c r="D883" s="77" t="s">
        <v>16</v>
      </c>
      <c r="E883" s="20">
        <v>4938.3999999999996</v>
      </c>
      <c r="F883" s="20">
        <v>5728.543999999999</v>
      </c>
      <c r="G883" s="20">
        <v>6473.2547199999981</v>
      </c>
      <c r="H883" s="20">
        <v>7055.8476447999983</v>
      </c>
      <c r="I883" s="20">
        <v>7620.3154563839989</v>
      </c>
    </row>
    <row r="884" spans="1:9" x14ac:dyDescent="0.25">
      <c r="A884" s="84" t="s">
        <v>1020</v>
      </c>
      <c r="B884" s="86" t="s">
        <v>943</v>
      </c>
      <c r="C884" s="74" t="s">
        <v>942</v>
      </c>
      <c r="D884" s="81" t="s">
        <v>737</v>
      </c>
      <c r="E884" s="75">
        <v>9</v>
      </c>
      <c r="F884" s="75">
        <v>8</v>
      </c>
      <c r="G884" s="75">
        <v>8</v>
      </c>
      <c r="H884" s="75">
        <v>8</v>
      </c>
      <c r="I884" s="75">
        <v>8</v>
      </c>
    </row>
    <row r="885" spans="1:9" ht="38.25" x14ac:dyDescent="0.25">
      <c r="A885" s="85"/>
      <c r="B885" s="86"/>
      <c r="C885" s="74" t="s">
        <v>15</v>
      </c>
      <c r="D885" s="77" t="s">
        <v>16</v>
      </c>
      <c r="E885" s="20">
        <v>4637.9106000000002</v>
      </c>
      <c r="F885" s="20">
        <v>4782.2011519999996</v>
      </c>
      <c r="G885" s="20">
        <v>5403.887301759999</v>
      </c>
      <c r="H885" s="20">
        <v>5890.2371589183995</v>
      </c>
      <c r="I885" s="20">
        <v>6361.4561316318723</v>
      </c>
    </row>
    <row r="886" spans="1:9" ht="25.5" x14ac:dyDescent="0.25">
      <c r="A886" s="84" t="s">
        <v>1021</v>
      </c>
      <c r="B886" s="86" t="s">
        <v>944</v>
      </c>
      <c r="C886" s="74" t="s">
        <v>266</v>
      </c>
      <c r="D886" s="81" t="s">
        <v>213</v>
      </c>
      <c r="E886" s="75">
        <v>13500</v>
      </c>
      <c r="F886" s="75">
        <v>14076</v>
      </c>
      <c r="G886" s="75">
        <v>14112</v>
      </c>
      <c r="H886" s="75">
        <v>14112</v>
      </c>
      <c r="I886" s="75">
        <v>14112</v>
      </c>
    </row>
    <row r="887" spans="1:9" ht="38.25" x14ac:dyDescent="0.25">
      <c r="A887" s="85"/>
      <c r="B887" s="86"/>
      <c r="C887" s="74" t="s">
        <v>875</v>
      </c>
      <c r="D887" s="77" t="s">
        <v>16</v>
      </c>
      <c r="E887" s="20">
        <v>2788.8773200000001</v>
      </c>
      <c r="F887" s="20">
        <v>3373.1285260245336</v>
      </c>
      <c r="G887" s="20">
        <v>3821.3836621172049</v>
      </c>
      <c r="H887" s="20">
        <v>4165.3081917077534</v>
      </c>
      <c r="I887" s="20">
        <v>4498.5328470443737</v>
      </c>
    </row>
    <row r="888" spans="1:9" x14ac:dyDescent="0.25">
      <c r="A888" s="84" t="s">
        <v>1022</v>
      </c>
      <c r="B888" s="86" t="s">
        <v>945</v>
      </c>
      <c r="C888" s="74" t="s">
        <v>942</v>
      </c>
      <c r="D888" s="81" t="s">
        <v>737</v>
      </c>
      <c r="E888" s="75">
        <v>46</v>
      </c>
      <c r="F888" s="75">
        <v>47</v>
      </c>
      <c r="G888" s="75">
        <v>50</v>
      </c>
      <c r="H888" s="75">
        <v>50</v>
      </c>
      <c r="I888" s="75">
        <v>50</v>
      </c>
    </row>
    <row r="889" spans="1:9" ht="38.25" x14ac:dyDescent="0.25">
      <c r="A889" s="85"/>
      <c r="B889" s="86"/>
      <c r="C889" s="74" t="s">
        <v>15</v>
      </c>
      <c r="D889" s="77" t="s">
        <v>16</v>
      </c>
      <c r="E889" s="20">
        <v>5356.7092000000002</v>
      </c>
      <c r="F889" s="20">
        <v>6348.864904</v>
      </c>
      <c r="G889" s="20">
        <v>7632.146107999999</v>
      </c>
      <c r="H889" s="20">
        <v>8319.03925772</v>
      </c>
      <c r="I889" s="20">
        <v>8984.5623983376008</v>
      </c>
    </row>
    <row r="890" spans="1:9" x14ac:dyDescent="0.25">
      <c r="A890" s="84" t="s">
        <v>1023</v>
      </c>
      <c r="B890" s="86" t="s">
        <v>946</v>
      </c>
      <c r="C890" s="74" t="s">
        <v>942</v>
      </c>
      <c r="D890" s="81" t="s">
        <v>737</v>
      </c>
      <c r="E890" s="75">
        <v>6</v>
      </c>
      <c r="F890" s="75">
        <v>9</v>
      </c>
      <c r="G890" s="75">
        <v>9</v>
      </c>
      <c r="H890" s="75">
        <v>9</v>
      </c>
      <c r="I890" s="75">
        <v>9</v>
      </c>
    </row>
    <row r="891" spans="1:9" ht="38.25" x14ac:dyDescent="0.25">
      <c r="A891" s="85"/>
      <c r="B891" s="86"/>
      <c r="C891" s="74" t="s">
        <v>15</v>
      </c>
      <c r="D891" s="77" t="s">
        <v>16</v>
      </c>
      <c r="E891" s="20">
        <v>1256.0796</v>
      </c>
      <c r="F891" s="20">
        <v>2185.5785040000001</v>
      </c>
      <c r="G891" s="20">
        <v>2469.7037095199998</v>
      </c>
      <c r="H891" s="20">
        <v>2691.9770433767999</v>
      </c>
      <c r="I891" s="20">
        <v>2907.3352068469439</v>
      </c>
    </row>
    <row r="892" spans="1:9" x14ac:dyDescent="0.25">
      <c r="A892" s="84" t="s">
        <v>1024</v>
      </c>
      <c r="B892" s="86" t="s">
        <v>934</v>
      </c>
      <c r="C892" s="74" t="s">
        <v>947</v>
      </c>
      <c r="D892" s="81" t="s">
        <v>948</v>
      </c>
      <c r="E892" s="75">
        <v>17856</v>
      </c>
      <c r="F892" s="75">
        <v>20095</v>
      </c>
      <c r="G892" s="75">
        <v>21958</v>
      </c>
      <c r="H892" s="75">
        <v>21958</v>
      </c>
      <c r="I892" s="75">
        <v>21958</v>
      </c>
    </row>
    <row r="893" spans="1:9" ht="38.25" x14ac:dyDescent="0.25">
      <c r="A893" s="85"/>
      <c r="B893" s="86"/>
      <c r="C893" s="74" t="s">
        <v>15</v>
      </c>
      <c r="D893" s="77" t="s">
        <v>16</v>
      </c>
      <c r="E893" s="20">
        <v>49712.383319999994</v>
      </c>
      <c r="F893" s="20">
        <v>60753.365239999999</v>
      </c>
      <c r="G893" s="20">
        <v>70368.934440224693</v>
      </c>
      <c r="H893" s="20">
        <v>75294.75985104042</v>
      </c>
      <c r="I893" s="20">
        <v>79812.445442102849</v>
      </c>
    </row>
    <row r="894" spans="1:9" ht="25.5" x14ac:dyDescent="0.25">
      <c r="A894" s="84" t="s">
        <v>1025</v>
      </c>
      <c r="B894" s="86" t="s">
        <v>949</v>
      </c>
      <c r="C894" s="74" t="s">
        <v>266</v>
      </c>
      <c r="D894" s="81" t="s">
        <v>595</v>
      </c>
      <c r="E894" s="75">
        <v>14</v>
      </c>
      <c r="F894" s="75">
        <v>12</v>
      </c>
      <c r="G894" s="75">
        <v>12</v>
      </c>
      <c r="H894" s="75">
        <v>12</v>
      </c>
      <c r="I894" s="75">
        <v>12</v>
      </c>
    </row>
    <row r="895" spans="1:9" ht="38.25" x14ac:dyDescent="0.25">
      <c r="A895" s="85"/>
      <c r="B895" s="86"/>
      <c r="C895" s="74" t="s">
        <v>875</v>
      </c>
      <c r="D895" s="77" t="s">
        <v>16</v>
      </c>
      <c r="E895" s="20">
        <v>4537.55</v>
      </c>
      <c r="F895" s="20">
        <v>3474</v>
      </c>
      <c r="G895" s="20">
        <v>3682.44</v>
      </c>
      <c r="H895" s="20">
        <v>3903.3864000000003</v>
      </c>
      <c r="I895" s="20">
        <v>4137.5895840000003</v>
      </c>
    </row>
    <row r="896" spans="1:9" ht="25.5" x14ac:dyDescent="0.25">
      <c r="A896" s="84" t="s">
        <v>1026</v>
      </c>
      <c r="B896" s="86" t="s">
        <v>950</v>
      </c>
      <c r="C896" s="74" t="s">
        <v>266</v>
      </c>
      <c r="D896" s="81" t="s">
        <v>595</v>
      </c>
      <c r="E896" s="75">
        <v>959</v>
      </c>
      <c r="F896" s="75">
        <v>752</v>
      </c>
      <c r="G896" s="75">
        <v>749</v>
      </c>
      <c r="H896" s="75">
        <v>752</v>
      </c>
      <c r="I896" s="75">
        <v>752</v>
      </c>
    </row>
    <row r="897" spans="1:9" ht="38.25" x14ac:dyDescent="0.25">
      <c r="A897" s="85"/>
      <c r="B897" s="86"/>
      <c r="C897" s="74" t="s">
        <v>875</v>
      </c>
      <c r="D897" s="77" t="s">
        <v>16</v>
      </c>
      <c r="E897" s="20">
        <v>261915.15693999999</v>
      </c>
      <c r="F897" s="20">
        <v>193747.6</v>
      </c>
      <c r="G897" s="20">
        <v>205198.72200000001</v>
      </c>
      <c r="H897" s="20">
        <v>205417.61200000002</v>
      </c>
      <c r="I897" s="20">
        <v>205417.61200000002</v>
      </c>
    </row>
    <row r="898" spans="1:9" x14ac:dyDescent="0.25">
      <c r="A898" s="84" t="s">
        <v>1027</v>
      </c>
      <c r="B898" s="86" t="s">
        <v>951</v>
      </c>
      <c r="C898" s="74" t="s">
        <v>952</v>
      </c>
      <c r="D898" s="81" t="s">
        <v>595</v>
      </c>
      <c r="E898" s="75">
        <v>1060</v>
      </c>
      <c r="F898" s="75">
        <v>748</v>
      </c>
      <c r="G898" s="75">
        <v>748</v>
      </c>
      <c r="H898" s="75">
        <v>748</v>
      </c>
      <c r="I898" s="75">
        <v>748</v>
      </c>
    </row>
    <row r="899" spans="1:9" ht="38.25" x14ac:dyDescent="0.25">
      <c r="A899" s="85"/>
      <c r="B899" s="86"/>
      <c r="C899" s="74" t="s">
        <v>875</v>
      </c>
      <c r="D899" s="77" t="s">
        <v>16</v>
      </c>
      <c r="E899" s="20">
        <v>328905.3737</v>
      </c>
      <c r="F899" s="20">
        <v>158185.80000000002</v>
      </c>
      <c r="G899" s="20">
        <v>167676.94800000003</v>
      </c>
      <c r="H899" s="20">
        <v>177737.56488000005</v>
      </c>
      <c r="I899" s="20">
        <v>188401.81877280006</v>
      </c>
    </row>
    <row r="900" spans="1:9" x14ac:dyDescent="0.25">
      <c r="A900" s="84" t="s">
        <v>1028</v>
      </c>
      <c r="B900" s="86" t="s">
        <v>953</v>
      </c>
      <c r="C900" s="74" t="s">
        <v>952</v>
      </c>
      <c r="D900" s="81" t="s">
        <v>595</v>
      </c>
      <c r="E900" s="75">
        <v>142</v>
      </c>
      <c r="F900" s="75">
        <v>151</v>
      </c>
      <c r="G900" s="75">
        <v>151</v>
      </c>
      <c r="H900" s="75">
        <v>151</v>
      </c>
      <c r="I900" s="75">
        <v>151</v>
      </c>
    </row>
    <row r="901" spans="1:9" ht="38.25" x14ac:dyDescent="0.25">
      <c r="A901" s="85"/>
      <c r="B901" s="86"/>
      <c r="C901" s="74" t="s">
        <v>875</v>
      </c>
      <c r="D901" s="77" t="s">
        <v>16</v>
      </c>
      <c r="E901" s="20">
        <v>28159.395199999999</v>
      </c>
      <c r="F901" s="20">
        <v>32876.199999999997</v>
      </c>
      <c r="G901" s="20">
        <v>34848.771999999997</v>
      </c>
      <c r="H901" s="20">
        <v>36939.698319999996</v>
      </c>
      <c r="I901" s="20">
        <v>39156.080219199997</v>
      </c>
    </row>
    <row r="902" spans="1:9" x14ac:dyDescent="0.25">
      <c r="A902" s="84" t="s">
        <v>1029</v>
      </c>
      <c r="B902" s="86" t="s">
        <v>954</v>
      </c>
      <c r="C902" s="74" t="s">
        <v>952</v>
      </c>
      <c r="D902" s="81" t="s">
        <v>595</v>
      </c>
      <c r="E902" s="75">
        <v>144</v>
      </c>
      <c r="F902" s="75">
        <v>119</v>
      </c>
      <c r="G902" s="75">
        <v>120</v>
      </c>
      <c r="H902" s="75">
        <v>120</v>
      </c>
      <c r="I902" s="75">
        <v>120</v>
      </c>
    </row>
    <row r="903" spans="1:9" ht="38.25" x14ac:dyDescent="0.25">
      <c r="A903" s="85"/>
      <c r="B903" s="86"/>
      <c r="C903" s="74" t="s">
        <v>875</v>
      </c>
      <c r="D903" s="77" t="s">
        <v>16</v>
      </c>
      <c r="E903" s="20">
        <v>49858.210919999998</v>
      </c>
      <c r="F903" s="20">
        <v>25553.200000000001</v>
      </c>
      <c r="G903" s="20">
        <v>27314.008739495803</v>
      </c>
      <c r="H903" s="20">
        <v>28952.849263865552</v>
      </c>
      <c r="I903" s="20">
        <v>30690.020219697486</v>
      </c>
    </row>
    <row r="904" spans="1:9" x14ac:dyDescent="0.25">
      <c r="A904" s="84" t="s">
        <v>1030</v>
      </c>
      <c r="B904" s="86" t="s">
        <v>955</v>
      </c>
      <c r="C904" s="74" t="s">
        <v>952</v>
      </c>
      <c r="D904" s="81" t="s">
        <v>595</v>
      </c>
      <c r="E904" s="75">
        <v>51</v>
      </c>
      <c r="F904" s="75">
        <v>34</v>
      </c>
      <c r="G904" s="75">
        <v>34</v>
      </c>
      <c r="H904" s="75">
        <v>34</v>
      </c>
      <c r="I904" s="75">
        <v>34</v>
      </c>
    </row>
    <row r="905" spans="1:9" ht="38.25" x14ac:dyDescent="0.25">
      <c r="A905" s="85"/>
      <c r="B905" s="86"/>
      <c r="C905" s="74" t="s">
        <v>875</v>
      </c>
      <c r="D905" s="77" t="s">
        <v>16</v>
      </c>
      <c r="E905" s="20">
        <v>10350.13682</v>
      </c>
      <c r="F905" s="20">
        <v>7723.1</v>
      </c>
      <c r="G905" s="20">
        <v>8186.4860000000008</v>
      </c>
      <c r="H905" s="20">
        <v>8677.6751600000007</v>
      </c>
      <c r="I905" s="20">
        <v>9198.335669600001</v>
      </c>
    </row>
    <row r="906" spans="1:9" x14ac:dyDescent="0.25">
      <c r="A906" s="84" t="s">
        <v>1031</v>
      </c>
      <c r="B906" s="86" t="s">
        <v>956</v>
      </c>
      <c r="C906" s="74" t="s">
        <v>913</v>
      </c>
      <c r="D906" s="81" t="s">
        <v>595</v>
      </c>
      <c r="E906" s="75">
        <v>470</v>
      </c>
      <c r="F906" s="75">
        <v>437</v>
      </c>
      <c r="G906" s="75">
        <v>438</v>
      </c>
      <c r="H906" s="75">
        <v>438</v>
      </c>
      <c r="I906" s="75">
        <v>438</v>
      </c>
    </row>
    <row r="907" spans="1:9" ht="38.25" x14ac:dyDescent="0.25">
      <c r="A907" s="85"/>
      <c r="B907" s="86"/>
      <c r="C907" s="74" t="s">
        <v>875</v>
      </c>
      <c r="D907" s="77" t="s">
        <v>16</v>
      </c>
      <c r="E907" s="20">
        <v>220650.02554</v>
      </c>
      <c r="F907" s="20">
        <v>182143.7</v>
      </c>
      <c r="G907" s="20">
        <v>193072.32200000001</v>
      </c>
      <c r="H907" s="20">
        <v>204656.66132000001</v>
      </c>
      <c r="I907" s="20">
        <v>216936.06099920004</v>
      </c>
    </row>
    <row r="908" spans="1:9" ht="25.5" x14ac:dyDescent="0.25">
      <c r="A908" s="84" t="s">
        <v>1032</v>
      </c>
      <c r="B908" s="86" t="s">
        <v>957</v>
      </c>
      <c r="C908" s="74" t="s">
        <v>410</v>
      </c>
      <c r="D908" s="81" t="s">
        <v>595</v>
      </c>
      <c r="E908" s="75">
        <v>1</v>
      </c>
      <c r="F908" s="75">
        <v>1</v>
      </c>
      <c r="G908" s="75">
        <v>1</v>
      </c>
      <c r="H908" s="75">
        <v>1</v>
      </c>
      <c r="I908" s="75">
        <v>1</v>
      </c>
    </row>
    <row r="909" spans="1:9" ht="38.25" x14ac:dyDescent="0.25">
      <c r="A909" s="85"/>
      <c r="B909" s="86"/>
      <c r="C909" s="74" t="s">
        <v>875</v>
      </c>
      <c r="D909" s="77" t="s">
        <v>16</v>
      </c>
      <c r="E909" s="20">
        <v>677.17008999999996</v>
      </c>
      <c r="F909" s="20">
        <v>732.8</v>
      </c>
      <c r="G909" s="20">
        <v>776.76800000000003</v>
      </c>
      <c r="H909" s="20">
        <v>823.37408000000005</v>
      </c>
      <c r="I909" s="20">
        <v>872.77652480000006</v>
      </c>
    </row>
    <row r="910" spans="1:9" ht="25.5" x14ac:dyDescent="0.25">
      <c r="A910" s="84" t="s">
        <v>1033</v>
      </c>
      <c r="B910" s="86" t="s">
        <v>958</v>
      </c>
      <c r="C910" s="74" t="s">
        <v>410</v>
      </c>
      <c r="D910" s="81" t="s">
        <v>595</v>
      </c>
      <c r="E910" s="75">
        <v>0</v>
      </c>
      <c r="F910" s="75">
        <v>3</v>
      </c>
      <c r="G910" s="75">
        <v>3</v>
      </c>
      <c r="H910" s="75">
        <v>2</v>
      </c>
      <c r="I910" s="75">
        <v>2</v>
      </c>
    </row>
    <row r="911" spans="1:9" ht="38.25" x14ac:dyDescent="0.25">
      <c r="A911" s="85"/>
      <c r="B911" s="86"/>
      <c r="C911" s="74" t="s">
        <v>875</v>
      </c>
      <c r="D911" s="77" t="s">
        <v>16</v>
      </c>
      <c r="E911" s="20">
        <v>0</v>
      </c>
      <c r="F911" s="20">
        <v>2365.8000000000002</v>
      </c>
      <c r="G911" s="20">
        <v>2507.7480000000005</v>
      </c>
      <c r="H911" s="20">
        <v>1772.1419200000005</v>
      </c>
      <c r="I911" s="20">
        <v>1878.4704352000006</v>
      </c>
    </row>
    <row r="912" spans="1:9" ht="25.5" x14ac:dyDescent="0.25">
      <c r="A912" s="84" t="s">
        <v>1034</v>
      </c>
      <c r="B912" s="86" t="s">
        <v>959</v>
      </c>
      <c r="C912" s="74" t="s">
        <v>410</v>
      </c>
      <c r="D912" s="81" t="s">
        <v>595</v>
      </c>
      <c r="E912" s="75">
        <v>50</v>
      </c>
      <c r="F912" s="75">
        <v>37</v>
      </c>
      <c r="G912" s="75">
        <v>37</v>
      </c>
      <c r="H912" s="75">
        <v>37</v>
      </c>
      <c r="I912" s="75">
        <v>37</v>
      </c>
    </row>
    <row r="913" spans="1:9" ht="38.25" x14ac:dyDescent="0.25">
      <c r="A913" s="85"/>
      <c r="B913" s="86"/>
      <c r="C913" s="74" t="s">
        <v>875</v>
      </c>
      <c r="D913" s="77" t="s">
        <v>16</v>
      </c>
      <c r="E913" s="20">
        <v>41805.424440000003</v>
      </c>
      <c r="F913" s="20">
        <v>33483.4</v>
      </c>
      <c r="G913" s="20">
        <v>35492.404000000002</v>
      </c>
      <c r="H913" s="20">
        <v>37621.948240000005</v>
      </c>
      <c r="I913" s="20">
        <v>39879.265134400004</v>
      </c>
    </row>
    <row r="914" spans="1:9" x14ac:dyDescent="0.25">
      <c r="A914" s="84" t="s">
        <v>1035</v>
      </c>
      <c r="B914" s="86" t="s">
        <v>960</v>
      </c>
      <c r="C914" s="74" t="s">
        <v>952</v>
      </c>
      <c r="D914" s="81" t="s">
        <v>595</v>
      </c>
      <c r="E914" s="75">
        <v>79</v>
      </c>
      <c r="F914" s="75">
        <v>209</v>
      </c>
      <c r="G914" s="75">
        <v>209</v>
      </c>
      <c r="H914" s="75">
        <v>209</v>
      </c>
      <c r="I914" s="75">
        <v>209</v>
      </c>
    </row>
    <row r="915" spans="1:9" ht="38.25" x14ac:dyDescent="0.25">
      <c r="A915" s="85"/>
      <c r="B915" s="86"/>
      <c r="C915" s="74" t="s">
        <v>875</v>
      </c>
      <c r="D915" s="77" t="s">
        <v>16</v>
      </c>
      <c r="E915" s="20">
        <v>6203.3239299999996</v>
      </c>
      <c r="F915" s="20">
        <v>12340.900000000001</v>
      </c>
      <c r="G915" s="20">
        <v>13081.354000000003</v>
      </c>
      <c r="H915" s="20">
        <v>13866.235240000004</v>
      </c>
      <c r="I915" s="20">
        <v>14698.209354400005</v>
      </c>
    </row>
    <row r="916" spans="1:9" ht="25.5" x14ac:dyDescent="0.25">
      <c r="A916" s="84" t="s">
        <v>1036</v>
      </c>
      <c r="B916" s="86" t="s">
        <v>961</v>
      </c>
      <c r="C916" s="74" t="s">
        <v>908</v>
      </c>
      <c r="D916" s="81" t="s">
        <v>595</v>
      </c>
      <c r="E916" s="75">
        <v>0</v>
      </c>
      <c r="F916" s="75">
        <v>631</v>
      </c>
      <c r="G916" s="75">
        <v>632</v>
      </c>
      <c r="H916" s="75">
        <v>632</v>
      </c>
      <c r="I916" s="75">
        <v>632</v>
      </c>
    </row>
    <row r="917" spans="1:9" ht="38.25" x14ac:dyDescent="0.25">
      <c r="A917" s="85"/>
      <c r="B917" s="86"/>
      <c r="C917" s="74" t="s">
        <v>875</v>
      </c>
      <c r="D917" s="77" t="s">
        <v>16</v>
      </c>
      <c r="E917" s="20">
        <v>0</v>
      </c>
      <c r="F917" s="20">
        <v>63299.69999999999</v>
      </c>
      <c r="G917" s="20">
        <v>67097.681999999986</v>
      </c>
      <c r="H917" s="20">
        <v>71123.542919999993</v>
      </c>
      <c r="I917" s="20">
        <v>75390.955495199989</v>
      </c>
    </row>
    <row r="918" spans="1:9" x14ac:dyDescent="0.25">
      <c r="A918" s="84" t="s">
        <v>1037</v>
      </c>
      <c r="B918" s="86" t="s">
        <v>962</v>
      </c>
      <c r="C918" s="74" t="s">
        <v>952</v>
      </c>
      <c r="D918" s="81" t="s">
        <v>595</v>
      </c>
      <c r="E918" s="75">
        <v>0</v>
      </c>
      <c r="F918" s="75">
        <v>529</v>
      </c>
      <c r="G918" s="75">
        <v>529</v>
      </c>
      <c r="H918" s="75">
        <v>529</v>
      </c>
      <c r="I918" s="75">
        <v>529</v>
      </c>
    </row>
    <row r="919" spans="1:9" ht="38.25" x14ac:dyDescent="0.25">
      <c r="A919" s="85"/>
      <c r="B919" s="86"/>
      <c r="C919" s="74" t="s">
        <v>875</v>
      </c>
      <c r="D919" s="77" t="s">
        <v>16</v>
      </c>
      <c r="E919" s="20">
        <v>0</v>
      </c>
      <c r="F919" s="20">
        <v>228495.39999999997</v>
      </c>
      <c r="G919" s="20">
        <v>242205.12399999998</v>
      </c>
      <c r="H919" s="20">
        <v>256737.43143999999</v>
      </c>
      <c r="I919" s="20">
        <v>272141.67732640001</v>
      </c>
    </row>
    <row r="920" spans="1:9" x14ac:dyDescent="0.25">
      <c r="A920" s="84" t="s">
        <v>1038</v>
      </c>
      <c r="B920" s="86" t="s">
        <v>963</v>
      </c>
      <c r="C920" s="74" t="s">
        <v>952</v>
      </c>
      <c r="D920" s="81" t="s">
        <v>595</v>
      </c>
      <c r="E920" s="75">
        <v>0</v>
      </c>
      <c r="F920" s="75">
        <v>3</v>
      </c>
      <c r="G920" s="75">
        <v>3</v>
      </c>
      <c r="H920" s="75">
        <v>3</v>
      </c>
      <c r="I920" s="75">
        <v>3</v>
      </c>
    </row>
    <row r="921" spans="1:9" ht="38.25" x14ac:dyDescent="0.25">
      <c r="A921" s="85"/>
      <c r="B921" s="86"/>
      <c r="C921" s="74" t="s">
        <v>875</v>
      </c>
      <c r="D921" s="77" t="s">
        <v>16</v>
      </c>
      <c r="E921" s="20">
        <v>0</v>
      </c>
      <c r="F921" s="20">
        <v>11.8</v>
      </c>
      <c r="G921" s="20">
        <v>12.508000000000001</v>
      </c>
      <c r="H921" s="20">
        <v>13.258480000000002</v>
      </c>
      <c r="I921" s="20">
        <v>14.053988800000003</v>
      </c>
    </row>
    <row r="922" spans="1:9" ht="38.25" x14ac:dyDescent="0.25">
      <c r="A922" s="73"/>
      <c r="B922" s="36" t="s">
        <v>260</v>
      </c>
      <c r="C922" s="35"/>
      <c r="D922" s="82" t="s">
        <v>16</v>
      </c>
      <c r="E922" s="31">
        <v>3489792.8607999999</v>
      </c>
      <c r="F922" s="31">
        <v>3677928.4748942936</v>
      </c>
      <c r="G922" s="31">
        <v>4171213.9015754769</v>
      </c>
      <c r="H922" s="31">
        <v>4441633.0566169433</v>
      </c>
      <c r="I922" s="31">
        <v>4695991.5275937058</v>
      </c>
    </row>
    <row r="923" spans="1:9" ht="49.5" customHeight="1" x14ac:dyDescent="0.25">
      <c r="A923" s="4"/>
      <c r="B923" s="4" t="s">
        <v>835</v>
      </c>
      <c r="C923" s="4"/>
      <c r="D923" s="24" t="s">
        <v>590</v>
      </c>
      <c r="E923" s="31">
        <f>E200+E208+E299+E330+E498+E506+E652+E660+E702+E712+E720+E745+E751+E765+E922</f>
        <v>13944360.489598805</v>
      </c>
      <c r="F923" s="31">
        <f t="shared" ref="F923:I923" si="0">F200+F208+F299+F330+F498+F506+F652+F660+F702+F712+F720+F745+F751+F765+F922</f>
        <v>15119513.187069226</v>
      </c>
      <c r="G923" s="31">
        <f t="shared" si="0"/>
        <v>16839976.274234395</v>
      </c>
      <c r="H923" s="31">
        <f t="shared" si="0"/>
        <v>17066991.560077421</v>
      </c>
      <c r="I923" s="31">
        <f t="shared" si="0"/>
        <v>17579013.64425201</v>
      </c>
    </row>
  </sheetData>
  <mergeCells count="865">
    <mergeCell ref="A763:A764"/>
    <mergeCell ref="B753:B756"/>
    <mergeCell ref="B757:B760"/>
    <mergeCell ref="B761:B764"/>
    <mergeCell ref="A759:A760"/>
    <mergeCell ref="A753:A754"/>
    <mergeCell ref="A755:A756"/>
    <mergeCell ref="A757:A758"/>
    <mergeCell ref="A761:A762"/>
    <mergeCell ref="A747:A750"/>
    <mergeCell ref="B747:B750"/>
    <mergeCell ref="A716:A717"/>
    <mergeCell ref="B716:B717"/>
    <mergeCell ref="A718:A719"/>
    <mergeCell ref="B718:B719"/>
    <mergeCell ref="A704:A705"/>
    <mergeCell ref="B704:B705"/>
    <mergeCell ref="A706:A707"/>
    <mergeCell ref="B706:B707"/>
    <mergeCell ref="A708:A709"/>
    <mergeCell ref="B708:B709"/>
    <mergeCell ref="A710:A711"/>
    <mergeCell ref="B710:B711"/>
    <mergeCell ref="A714:A715"/>
    <mergeCell ref="B714:B715"/>
    <mergeCell ref="A738:A739"/>
    <mergeCell ref="B738:B739"/>
    <mergeCell ref="A741:A742"/>
    <mergeCell ref="B741:B742"/>
    <mergeCell ref="A743:A744"/>
    <mergeCell ref="B743:B744"/>
    <mergeCell ref="A722:A724"/>
    <mergeCell ref="B722:B724"/>
    <mergeCell ref="A11:A12"/>
    <mergeCell ref="B11:B12"/>
    <mergeCell ref="A13:A14"/>
    <mergeCell ref="B13:B14"/>
    <mergeCell ref="A15:A16"/>
    <mergeCell ref="B15:B16"/>
    <mergeCell ref="A1:I4"/>
    <mergeCell ref="A7:A8"/>
    <mergeCell ref="B7:B8"/>
    <mergeCell ref="A9:A10"/>
    <mergeCell ref="B9:B10"/>
    <mergeCell ref="A23:A24"/>
    <mergeCell ref="B23:B24"/>
    <mergeCell ref="A25:A26"/>
    <mergeCell ref="B25:B26"/>
    <mergeCell ref="A27:A28"/>
    <mergeCell ref="B27:B28"/>
    <mergeCell ref="A17:A18"/>
    <mergeCell ref="B17:B18"/>
    <mergeCell ref="A19:A20"/>
    <mergeCell ref="B19:B20"/>
    <mergeCell ref="A21:A22"/>
    <mergeCell ref="B21:B22"/>
    <mergeCell ref="A35:A36"/>
    <mergeCell ref="B35:B36"/>
    <mergeCell ref="A37:A38"/>
    <mergeCell ref="B37:B38"/>
    <mergeCell ref="A39:A40"/>
    <mergeCell ref="B39:B40"/>
    <mergeCell ref="A29:A30"/>
    <mergeCell ref="B29:B30"/>
    <mergeCell ref="A31:A32"/>
    <mergeCell ref="B31:B32"/>
    <mergeCell ref="A33:A34"/>
    <mergeCell ref="B33:B34"/>
    <mergeCell ref="A47:A48"/>
    <mergeCell ref="B47:B48"/>
    <mergeCell ref="A49:A50"/>
    <mergeCell ref="B49:B50"/>
    <mergeCell ref="A51:A52"/>
    <mergeCell ref="B51:B52"/>
    <mergeCell ref="A41:A42"/>
    <mergeCell ref="B41:B42"/>
    <mergeCell ref="A43:A44"/>
    <mergeCell ref="B43:B44"/>
    <mergeCell ref="A45:A46"/>
    <mergeCell ref="B45:B46"/>
    <mergeCell ref="A59:A60"/>
    <mergeCell ref="B59:B60"/>
    <mergeCell ref="A61:A62"/>
    <mergeCell ref="B61:B62"/>
    <mergeCell ref="A63:A64"/>
    <mergeCell ref="B63:B64"/>
    <mergeCell ref="A53:A54"/>
    <mergeCell ref="B53:B54"/>
    <mergeCell ref="A55:A56"/>
    <mergeCell ref="B55:B56"/>
    <mergeCell ref="A57:A58"/>
    <mergeCell ref="B57:B58"/>
    <mergeCell ref="A71:A72"/>
    <mergeCell ref="B71:B72"/>
    <mergeCell ref="A73:A74"/>
    <mergeCell ref="B73:B74"/>
    <mergeCell ref="A75:A76"/>
    <mergeCell ref="B75:B76"/>
    <mergeCell ref="A65:A66"/>
    <mergeCell ref="B65:B66"/>
    <mergeCell ref="A67:A68"/>
    <mergeCell ref="B67:B68"/>
    <mergeCell ref="A69:A70"/>
    <mergeCell ref="B69:B70"/>
    <mergeCell ref="A83:A84"/>
    <mergeCell ref="B83:B84"/>
    <mergeCell ref="A85:A86"/>
    <mergeCell ref="B85:B86"/>
    <mergeCell ref="A87:A88"/>
    <mergeCell ref="B87:B88"/>
    <mergeCell ref="A77:A78"/>
    <mergeCell ref="B77:B78"/>
    <mergeCell ref="A79:A80"/>
    <mergeCell ref="B79:B80"/>
    <mergeCell ref="A81:A82"/>
    <mergeCell ref="B81:B82"/>
    <mergeCell ref="A95:A96"/>
    <mergeCell ref="B95:B96"/>
    <mergeCell ref="A97:A98"/>
    <mergeCell ref="B97:B98"/>
    <mergeCell ref="A99:A100"/>
    <mergeCell ref="B99:B100"/>
    <mergeCell ref="A89:A90"/>
    <mergeCell ref="B89:B90"/>
    <mergeCell ref="A91:A92"/>
    <mergeCell ref="B91:B92"/>
    <mergeCell ref="A93:A94"/>
    <mergeCell ref="B93:B94"/>
    <mergeCell ref="A107:A108"/>
    <mergeCell ref="B107:B108"/>
    <mergeCell ref="A109:A110"/>
    <mergeCell ref="B109:B110"/>
    <mergeCell ref="A111:A112"/>
    <mergeCell ref="B111:B112"/>
    <mergeCell ref="A101:A102"/>
    <mergeCell ref="B101:B102"/>
    <mergeCell ref="A103:A104"/>
    <mergeCell ref="B103:B104"/>
    <mergeCell ref="A105:A106"/>
    <mergeCell ref="B105:B106"/>
    <mergeCell ref="A119:A120"/>
    <mergeCell ref="B119:B120"/>
    <mergeCell ref="A121:A122"/>
    <mergeCell ref="B121:B122"/>
    <mergeCell ref="A123:A124"/>
    <mergeCell ref="B123:B124"/>
    <mergeCell ref="A113:A114"/>
    <mergeCell ref="B113:B114"/>
    <mergeCell ref="A115:A116"/>
    <mergeCell ref="B115:B116"/>
    <mergeCell ref="A117:A118"/>
    <mergeCell ref="B117:B118"/>
    <mergeCell ref="A131:A132"/>
    <mergeCell ref="B131:B132"/>
    <mergeCell ref="A133:A134"/>
    <mergeCell ref="B133:B134"/>
    <mergeCell ref="A135:A136"/>
    <mergeCell ref="B135:B136"/>
    <mergeCell ref="A125:A126"/>
    <mergeCell ref="B125:B126"/>
    <mergeCell ref="A127:A128"/>
    <mergeCell ref="B127:B128"/>
    <mergeCell ref="A129:A130"/>
    <mergeCell ref="B129:B130"/>
    <mergeCell ref="A143:A144"/>
    <mergeCell ref="B143:B144"/>
    <mergeCell ref="A145:A146"/>
    <mergeCell ref="B145:B146"/>
    <mergeCell ref="A147:A148"/>
    <mergeCell ref="B147:B148"/>
    <mergeCell ref="A137:A138"/>
    <mergeCell ref="B137:B138"/>
    <mergeCell ref="A139:A140"/>
    <mergeCell ref="B139:B140"/>
    <mergeCell ref="A141:A142"/>
    <mergeCell ref="B141:B142"/>
    <mergeCell ref="A155:A156"/>
    <mergeCell ref="B155:B156"/>
    <mergeCell ref="A157:A158"/>
    <mergeCell ref="B157:B158"/>
    <mergeCell ref="A159:A160"/>
    <mergeCell ref="B159:B160"/>
    <mergeCell ref="A149:A150"/>
    <mergeCell ref="B149:B150"/>
    <mergeCell ref="A151:A152"/>
    <mergeCell ref="B151:B152"/>
    <mergeCell ref="A153:A154"/>
    <mergeCell ref="B153:B154"/>
    <mergeCell ref="A167:A168"/>
    <mergeCell ref="B167:B168"/>
    <mergeCell ref="A169:A170"/>
    <mergeCell ref="B169:B170"/>
    <mergeCell ref="A171:A172"/>
    <mergeCell ref="B171:B172"/>
    <mergeCell ref="A161:A162"/>
    <mergeCell ref="B161:B162"/>
    <mergeCell ref="A163:A164"/>
    <mergeCell ref="B163:B164"/>
    <mergeCell ref="A165:A166"/>
    <mergeCell ref="B165:B166"/>
    <mergeCell ref="A179:A180"/>
    <mergeCell ref="B179:B180"/>
    <mergeCell ref="A181:A182"/>
    <mergeCell ref="B181:B182"/>
    <mergeCell ref="A183:A184"/>
    <mergeCell ref="B183:B184"/>
    <mergeCell ref="A173:A174"/>
    <mergeCell ref="B173:B174"/>
    <mergeCell ref="A175:A176"/>
    <mergeCell ref="B175:B176"/>
    <mergeCell ref="A177:A178"/>
    <mergeCell ref="B177:B178"/>
    <mergeCell ref="A191:A192"/>
    <mergeCell ref="B191:B192"/>
    <mergeCell ref="A193:A194"/>
    <mergeCell ref="B193:B194"/>
    <mergeCell ref="A195:A196"/>
    <mergeCell ref="B195:B196"/>
    <mergeCell ref="A185:A186"/>
    <mergeCell ref="B185:B186"/>
    <mergeCell ref="A187:A188"/>
    <mergeCell ref="B187:B188"/>
    <mergeCell ref="A189:A190"/>
    <mergeCell ref="B189:B190"/>
    <mergeCell ref="A206:A207"/>
    <mergeCell ref="B206:B207"/>
    <mergeCell ref="A210:A211"/>
    <mergeCell ref="B210:B211"/>
    <mergeCell ref="A212:A213"/>
    <mergeCell ref="B212:B213"/>
    <mergeCell ref="A197:A198"/>
    <mergeCell ref="B197:B198"/>
    <mergeCell ref="A202:A203"/>
    <mergeCell ref="B202:B203"/>
    <mergeCell ref="A204:A205"/>
    <mergeCell ref="B204:B205"/>
    <mergeCell ref="A220:A221"/>
    <mergeCell ref="B220:B221"/>
    <mergeCell ref="A222:A223"/>
    <mergeCell ref="B222:B223"/>
    <mergeCell ref="A224:A225"/>
    <mergeCell ref="B224:B225"/>
    <mergeCell ref="A214:A215"/>
    <mergeCell ref="B214:B215"/>
    <mergeCell ref="A216:A217"/>
    <mergeCell ref="B216:B217"/>
    <mergeCell ref="A218:A219"/>
    <mergeCell ref="B218:B219"/>
    <mergeCell ref="A232:A233"/>
    <mergeCell ref="B232:B233"/>
    <mergeCell ref="A234:A235"/>
    <mergeCell ref="B234:B235"/>
    <mergeCell ref="A236:A237"/>
    <mergeCell ref="B236:B237"/>
    <mergeCell ref="A226:A227"/>
    <mergeCell ref="B226:B227"/>
    <mergeCell ref="A228:A229"/>
    <mergeCell ref="B228:B229"/>
    <mergeCell ref="A230:A231"/>
    <mergeCell ref="B230:B231"/>
    <mergeCell ref="A244:A245"/>
    <mergeCell ref="B244:B245"/>
    <mergeCell ref="A246:A247"/>
    <mergeCell ref="B246:B247"/>
    <mergeCell ref="A248:A249"/>
    <mergeCell ref="B248:B249"/>
    <mergeCell ref="A238:A239"/>
    <mergeCell ref="B238:B239"/>
    <mergeCell ref="A240:A241"/>
    <mergeCell ref="B240:B241"/>
    <mergeCell ref="A242:A243"/>
    <mergeCell ref="B242:B243"/>
    <mergeCell ref="A256:A257"/>
    <mergeCell ref="B256:B257"/>
    <mergeCell ref="A258:A259"/>
    <mergeCell ref="B258:B259"/>
    <mergeCell ref="A260:A261"/>
    <mergeCell ref="B260:B261"/>
    <mergeCell ref="A250:A251"/>
    <mergeCell ref="B250:B251"/>
    <mergeCell ref="A252:A253"/>
    <mergeCell ref="B252:B253"/>
    <mergeCell ref="A254:A255"/>
    <mergeCell ref="B254:B255"/>
    <mergeCell ref="A268:A269"/>
    <mergeCell ref="B268:B269"/>
    <mergeCell ref="A270:A271"/>
    <mergeCell ref="B270:B271"/>
    <mergeCell ref="A272:A273"/>
    <mergeCell ref="B272:B273"/>
    <mergeCell ref="A262:A263"/>
    <mergeCell ref="B262:B263"/>
    <mergeCell ref="A264:A265"/>
    <mergeCell ref="B264:B265"/>
    <mergeCell ref="A266:A267"/>
    <mergeCell ref="B266:B267"/>
    <mergeCell ref="A280:A281"/>
    <mergeCell ref="B280:B281"/>
    <mergeCell ref="A282:A283"/>
    <mergeCell ref="B282:B283"/>
    <mergeCell ref="A284:A285"/>
    <mergeCell ref="B284:B285"/>
    <mergeCell ref="A274:A275"/>
    <mergeCell ref="B274:B275"/>
    <mergeCell ref="A276:A277"/>
    <mergeCell ref="B276:B277"/>
    <mergeCell ref="A278:A279"/>
    <mergeCell ref="B278:B279"/>
    <mergeCell ref="A292:A293"/>
    <mergeCell ref="B292:B293"/>
    <mergeCell ref="A294:A295"/>
    <mergeCell ref="B294:B295"/>
    <mergeCell ref="A296:A297"/>
    <mergeCell ref="B296:B297"/>
    <mergeCell ref="A286:A287"/>
    <mergeCell ref="B286:B287"/>
    <mergeCell ref="A288:A289"/>
    <mergeCell ref="B288:B289"/>
    <mergeCell ref="A290:A291"/>
    <mergeCell ref="B290:B291"/>
    <mergeCell ref="A307:A308"/>
    <mergeCell ref="B307:B308"/>
    <mergeCell ref="A309:A310"/>
    <mergeCell ref="B309:B310"/>
    <mergeCell ref="A311:A313"/>
    <mergeCell ref="B311:B313"/>
    <mergeCell ref="A301:A302"/>
    <mergeCell ref="B301:B302"/>
    <mergeCell ref="A303:A304"/>
    <mergeCell ref="B303:B304"/>
    <mergeCell ref="A305:A306"/>
    <mergeCell ref="B305:B306"/>
    <mergeCell ref="A322:A323"/>
    <mergeCell ref="B322:B323"/>
    <mergeCell ref="A324:A325"/>
    <mergeCell ref="B324:B325"/>
    <mergeCell ref="A326:A327"/>
    <mergeCell ref="B326:B327"/>
    <mergeCell ref="A314:A315"/>
    <mergeCell ref="B314:B315"/>
    <mergeCell ref="A316:A319"/>
    <mergeCell ref="B316:B319"/>
    <mergeCell ref="A320:A321"/>
    <mergeCell ref="B320:B321"/>
    <mergeCell ref="A334:A335"/>
    <mergeCell ref="B334:B335"/>
    <mergeCell ref="A336:A337"/>
    <mergeCell ref="B336:B337"/>
    <mergeCell ref="A338:A339"/>
    <mergeCell ref="B338:B339"/>
    <mergeCell ref="A328:A329"/>
    <mergeCell ref="B328:B329"/>
    <mergeCell ref="A332:A333"/>
    <mergeCell ref="B332:B333"/>
    <mergeCell ref="A346:A347"/>
    <mergeCell ref="B346:B347"/>
    <mergeCell ref="A348:A349"/>
    <mergeCell ref="B348:B349"/>
    <mergeCell ref="A350:A351"/>
    <mergeCell ref="B350:B351"/>
    <mergeCell ref="A340:A341"/>
    <mergeCell ref="B340:B341"/>
    <mergeCell ref="A342:A343"/>
    <mergeCell ref="B342:B343"/>
    <mergeCell ref="A344:A345"/>
    <mergeCell ref="B344:B345"/>
    <mergeCell ref="A358:A359"/>
    <mergeCell ref="B358:B359"/>
    <mergeCell ref="A360:A361"/>
    <mergeCell ref="B360:B361"/>
    <mergeCell ref="A362:A363"/>
    <mergeCell ref="B362:B363"/>
    <mergeCell ref="A352:A353"/>
    <mergeCell ref="B352:B353"/>
    <mergeCell ref="A354:A355"/>
    <mergeCell ref="B354:B355"/>
    <mergeCell ref="A356:A357"/>
    <mergeCell ref="B356:B357"/>
    <mergeCell ref="A370:A371"/>
    <mergeCell ref="B370:B371"/>
    <mergeCell ref="A372:A373"/>
    <mergeCell ref="B372:B373"/>
    <mergeCell ref="A374:A375"/>
    <mergeCell ref="B374:B375"/>
    <mergeCell ref="A364:A365"/>
    <mergeCell ref="B364:B365"/>
    <mergeCell ref="A366:A367"/>
    <mergeCell ref="B366:B367"/>
    <mergeCell ref="A368:A369"/>
    <mergeCell ref="B368:B369"/>
    <mergeCell ref="A382:A383"/>
    <mergeCell ref="B382:B383"/>
    <mergeCell ref="A384:A385"/>
    <mergeCell ref="B384:B385"/>
    <mergeCell ref="A386:A387"/>
    <mergeCell ref="B386:B387"/>
    <mergeCell ref="A376:A377"/>
    <mergeCell ref="B376:B377"/>
    <mergeCell ref="A378:A379"/>
    <mergeCell ref="B378:B379"/>
    <mergeCell ref="A380:A381"/>
    <mergeCell ref="B380:B381"/>
    <mergeCell ref="A394:A395"/>
    <mergeCell ref="B394:B395"/>
    <mergeCell ref="A396:A397"/>
    <mergeCell ref="B396:B397"/>
    <mergeCell ref="A398:A399"/>
    <mergeCell ref="B398:B399"/>
    <mergeCell ref="A388:A389"/>
    <mergeCell ref="B388:B389"/>
    <mergeCell ref="A390:A391"/>
    <mergeCell ref="B390:B391"/>
    <mergeCell ref="A392:A393"/>
    <mergeCell ref="B392:B393"/>
    <mergeCell ref="A406:A407"/>
    <mergeCell ref="B406:B407"/>
    <mergeCell ref="A408:A409"/>
    <mergeCell ref="B408:B409"/>
    <mergeCell ref="A410:A411"/>
    <mergeCell ref="B410:B411"/>
    <mergeCell ref="A400:A401"/>
    <mergeCell ref="B400:B401"/>
    <mergeCell ref="A402:A403"/>
    <mergeCell ref="B402:B403"/>
    <mergeCell ref="A404:A405"/>
    <mergeCell ref="B404:B405"/>
    <mergeCell ref="A418:A419"/>
    <mergeCell ref="B418:B419"/>
    <mergeCell ref="A420:A421"/>
    <mergeCell ref="B420:B421"/>
    <mergeCell ref="A422:A423"/>
    <mergeCell ref="B422:B423"/>
    <mergeCell ref="A412:A413"/>
    <mergeCell ref="B412:B413"/>
    <mergeCell ref="A414:A415"/>
    <mergeCell ref="B414:B415"/>
    <mergeCell ref="A416:A417"/>
    <mergeCell ref="B416:B417"/>
    <mergeCell ref="A430:A431"/>
    <mergeCell ref="B430:B431"/>
    <mergeCell ref="A432:A433"/>
    <mergeCell ref="B432:B433"/>
    <mergeCell ref="A434:A435"/>
    <mergeCell ref="B434:B435"/>
    <mergeCell ref="A424:A425"/>
    <mergeCell ref="B424:B425"/>
    <mergeCell ref="A426:A427"/>
    <mergeCell ref="B426:B427"/>
    <mergeCell ref="A428:A429"/>
    <mergeCell ref="B428:B429"/>
    <mergeCell ref="A442:A443"/>
    <mergeCell ref="B442:B443"/>
    <mergeCell ref="A444:A445"/>
    <mergeCell ref="B444:B445"/>
    <mergeCell ref="A446:A447"/>
    <mergeCell ref="B446:B447"/>
    <mergeCell ref="A436:A437"/>
    <mergeCell ref="B436:B437"/>
    <mergeCell ref="A438:A439"/>
    <mergeCell ref="B438:B439"/>
    <mergeCell ref="A440:A441"/>
    <mergeCell ref="B440:B441"/>
    <mergeCell ref="A454:A455"/>
    <mergeCell ref="B454:B455"/>
    <mergeCell ref="A456:A457"/>
    <mergeCell ref="B456:B457"/>
    <mergeCell ref="A458:A459"/>
    <mergeCell ref="B458:B459"/>
    <mergeCell ref="A448:A449"/>
    <mergeCell ref="B448:B449"/>
    <mergeCell ref="A450:A451"/>
    <mergeCell ref="B450:B451"/>
    <mergeCell ref="A452:A453"/>
    <mergeCell ref="B452:B453"/>
    <mergeCell ref="A466:A467"/>
    <mergeCell ref="B466:B467"/>
    <mergeCell ref="A468:A469"/>
    <mergeCell ref="B468:B469"/>
    <mergeCell ref="A470:A471"/>
    <mergeCell ref="B470:B471"/>
    <mergeCell ref="A460:A461"/>
    <mergeCell ref="B460:B461"/>
    <mergeCell ref="A462:A463"/>
    <mergeCell ref="B462:B463"/>
    <mergeCell ref="A464:A465"/>
    <mergeCell ref="B464:B465"/>
    <mergeCell ref="A478:A479"/>
    <mergeCell ref="B478:B479"/>
    <mergeCell ref="A480:A481"/>
    <mergeCell ref="B480:B481"/>
    <mergeCell ref="A482:A483"/>
    <mergeCell ref="B482:B483"/>
    <mergeCell ref="A472:A473"/>
    <mergeCell ref="B472:B473"/>
    <mergeCell ref="A474:A475"/>
    <mergeCell ref="B474:B475"/>
    <mergeCell ref="A476:A477"/>
    <mergeCell ref="B476:B477"/>
    <mergeCell ref="A490:A491"/>
    <mergeCell ref="B490:B491"/>
    <mergeCell ref="A492:A493"/>
    <mergeCell ref="B492:B493"/>
    <mergeCell ref="A494:A495"/>
    <mergeCell ref="B494:B495"/>
    <mergeCell ref="A484:A485"/>
    <mergeCell ref="B484:B485"/>
    <mergeCell ref="A486:A487"/>
    <mergeCell ref="B486:B487"/>
    <mergeCell ref="A488:A489"/>
    <mergeCell ref="B488:B489"/>
    <mergeCell ref="A504:A505"/>
    <mergeCell ref="B504:B505"/>
    <mergeCell ref="A508:A509"/>
    <mergeCell ref="B508:B509"/>
    <mergeCell ref="A510:A511"/>
    <mergeCell ref="B510:B511"/>
    <mergeCell ref="A496:A497"/>
    <mergeCell ref="B496:B497"/>
    <mergeCell ref="A500:A501"/>
    <mergeCell ref="B500:B501"/>
    <mergeCell ref="A502:A503"/>
    <mergeCell ref="B502:B503"/>
    <mergeCell ref="A518:A519"/>
    <mergeCell ref="B518:B519"/>
    <mergeCell ref="A520:A521"/>
    <mergeCell ref="B520:B521"/>
    <mergeCell ref="A522:A523"/>
    <mergeCell ref="B522:B523"/>
    <mergeCell ref="A512:A513"/>
    <mergeCell ref="B512:B513"/>
    <mergeCell ref="A514:A515"/>
    <mergeCell ref="B514:B515"/>
    <mergeCell ref="A516:A517"/>
    <mergeCell ref="B516:B517"/>
    <mergeCell ref="A530:A531"/>
    <mergeCell ref="B530:B531"/>
    <mergeCell ref="A532:A533"/>
    <mergeCell ref="B532:B533"/>
    <mergeCell ref="A534:A535"/>
    <mergeCell ref="B534:B535"/>
    <mergeCell ref="A524:A525"/>
    <mergeCell ref="B524:B525"/>
    <mergeCell ref="A526:A527"/>
    <mergeCell ref="B526:B527"/>
    <mergeCell ref="A528:A529"/>
    <mergeCell ref="B528:B529"/>
    <mergeCell ref="A542:A543"/>
    <mergeCell ref="B542:B543"/>
    <mergeCell ref="A544:A545"/>
    <mergeCell ref="B544:B545"/>
    <mergeCell ref="A546:A547"/>
    <mergeCell ref="B546:B547"/>
    <mergeCell ref="A536:A537"/>
    <mergeCell ref="B536:B537"/>
    <mergeCell ref="A538:A539"/>
    <mergeCell ref="B538:B539"/>
    <mergeCell ref="A540:A541"/>
    <mergeCell ref="B540:B541"/>
    <mergeCell ref="A554:A555"/>
    <mergeCell ref="B554:B555"/>
    <mergeCell ref="A556:A557"/>
    <mergeCell ref="B556:B557"/>
    <mergeCell ref="A558:A559"/>
    <mergeCell ref="B558:B559"/>
    <mergeCell ref="A548:A549"/>
    <mergeCell ref="B548:B549"/>
    <mergeCell ref="A550:A551"/>
    <mergeCell ref="B550:B551"/>
    <mergeCell ref="A552:A553"/>
    <mergeCell ref="B552:B553"/>
    <mergeCell ref="A566:A567"/>
    <mergeCell ref="B566:B567"/>
    <mergeCell ref="A568:A569"/>
    <mergeCell ref="B568:B569"/>
    <mergeCell ref="A570:A571"/>
    <mergeCell ref="B570:B571"/>
    <mergeCell ref="A560:A561"/>
    <mergeCell ref="B560:B561"/>
    <mergeCell ref="A562:A563"/>
    <mergeCell ref="B562:B563"/>
    <mergeCell ref="A564:A565"/>
    <mergeCell ref="B564:B565"/>
    <mergeCell ref="A578:A579"/>
    <mergeCell ref="B578:B579"/>
    <mergeCell ref="A580:A581"/>
    <mergeCell ref="B580:B581"/>
    <mergeCell ref="A582:A583"/>
    <mergeCell ref="B582:B583"/>
    <mergeCell ref="A572:A573"/>
    <mergeCell ref="B572:B573"/>
    <mergeCell ref="A574:A575"/>
    <mergeCell ref="B574:B575"/>
    <mergeCell ref="A576:A577"/>
    <mergeCell ref="B576:B577"/>
    <mergeCell ref="A590:A591"/>
    <mergeCell ref="B590:B591"/>
    <mergeCell ref="A592:A593"/>
    <mergeCell ref="B592:B593"/>
    <mergeCell ref="A594:A595"/>
    <mergeCell ref="B594:B595"/>
    <mergeCell ref="A584:A585"/>
    <mergeCell ref="B584:B585"/>
    <mergeCell ref="A586:A587"/>
    <mergeCell ref="B586:B587"/>
    <mergeCell ref="A588:A589"/>
    <mergeCell ref="B588:B589"/>
    <mergeCell ref="A602:A603"/>
    <mergeCell ref="B602:B603"/>
    <mergeCell ref="A604:A605"/>
    <mergeCell ref="B604:B605"/>
    <mergeCell ref="A606:A607"/>
    <mergeCell ref="B606:B607"/>
    <mergeCell ref="A596:A597"/>
    <mergeCell ref="B596:B597"/>
    <mergeCell ref="A598:A599"/>
    <mergeCell ref="B598:B599"/>
    <mergeCell ref="A600:A601"/>
    <mergeCell ref="B600:B601"/>
    <mergeCell ref="A614:A615"/>
    <mergeCell ref="B614:B615"/>
    <mergeCell ref="A616:A617"/>
    <mergeCell ref="B616:B617"/>
    <mergeCell ref="A618:A619"/>
    <mergeCell ref="B618:B619"/>
    <mergeCell ref="A608:A609"/>
    <mergeCell ref="B608:B609"/>
    <mergeCell ref="A610:A611"/>
    <mergeCell ref="B610:B611"/>
    <mergeCell ref="A612:A613"/>
    <mergeCell ref="B612:B613"/>
    <mergeCell ref="A626:A627"/>
    <mergeCell ref="B626:B627"/>
    <mergeCell ref="A628:A629"/>
    <mergeCell ref="B628:B629"/>
    <mergeCell ref="A630:A631"/>
    <mergeCell ref="B630:B631"/>
    <mergeCell ref="A620:A621"/>
    <mergeCell ref="B620:B621"/>
    <mergeCell ref="A622:A623"/>
    <mergeCell ref="B622:B623"/>
    <mergeCell ref="A624:A625"/>
    <mergeCell ref="B624:B625"/>
    <mergeCell ref="A638:A639"/>
    <mergeCell ref="B638:B639"/>
    <mergeCell ref="A640:A641"/>
    <mergeCell ref="B640:B641"/>
    <mergeCell ref="A642:A643"/>
    <mergeCell ref="B642:B643"/>
    <mergeCell ref="A632:A633"/>
    <mergeCell ref="B632:B633"/>
    <mergeCell ref="A634:A635"/>
    <mergeCell ref="B634:B635"/>
    <mergeCell ref="A636:A637"/>
    <mergeCell ref="B636:B637"/>
    <mergeCell ref="A650:A651"/>
    <mergeCell ref="B650:B651"/>
    <mergeCell ref="A654:A655"/>
    <mergeCell ref="B654:B655"/>
    <mergeCell ref="A656:A657"/>
    <mergeCell ref="B656:B657"/>
    <mergeCell ref="A644:A645"/>
    <mergeCell ref="B644:B645"/>
    <mergeCell ref="A646:A647"/>
    <mergeCell ref="B646:B647"/>
    <mergeCell ref="A648:A649"/>
    <mergeCell ref="B648:B649"/>
    <mergeCell ref="A658:A659"/>
    <mergeCell ref="B658:B659"/>
    <mergeCell ref="A684:A685"/>
    <mergeCell ref="B684:B685"/>
    <mergeCell ref="A692:A693"/>
    <mergeCell ref="B692:B693"/>
    <mergeCell ref="A688:A689"/>
    <mergeCell ref="B688:B689"/>
    <mergeCell ref="A686:A687"/>
    <mergeCell ref="B686:B687"/>
    <mergeCell ref="A690:A691"/>
    <mergeCell ref="B690:B691"/>
    <mergeCell ref="A680:A681"/>
    <mergeCell ref="B680:B681"/>
    <mergeCell ref="A682:A683"/>
    <mergeCell ref="B682:B683"/>
    <mergeCell ref="A694:A695"/>
    <mergeCell ref="B694:B695"/>
    <mergeCell ref="A696:A697"/>
    <mergeCell ref="B696:B697"/>
    <mergeCell ref="A662:A663"/>
    <mergeCell ref="B662:B663"/>
    <mergeCell ref="A664:A665"/>
    <mergeCell ref="B664:B665"/>
    <mergeCell ref="A698:A699"/>
    <mergeCell ref="B698:B699"/>
    <mergeCell ref="A666:A667"/>
    <mergeCell ref="B666:B667"/>
    <mergeCell ref="A668:A669"/>
    <mergeCell ref="B668:B669"/>
    <mergeCell ref="A670:A671"/>
    <mergeCell ref="B670:B671"/>
    <mergeCell ref="A672:A673"/>
    <mergeCell ref="B672:B673"/>
    <mergeCell ref="A674:A675"/>
    <mergeCell ref="B674:B675"/>
    <mergeCell ref="A678:A679"/>
    <mergeCell ref="B678:B679"/>
    <mergeCell ref="A676:A677"/>
    <mergeCell ref="B676:B677"/>
    <mergeCell ref="A725:A729"/>
    <mergeCell ref="B725:B729"/>
    <mergeCell ref="A730:A733"/>
    <mergeCell ref="B730:B733"/>
    <mergeCell ref="A734:A735"/>
    <mergeCell ref="B734:B735"/>
    <mergeCell ref="A736:A737"/>
    <mergeCell ref="B736:B737"/>
    <mergeCell ref="A700:A701"/>
    <mergeCell ref="B700:B701"/>
    <mergeCell ref="A767:A768"/>
    <mergeCell ref="B767:B768"/>
    <mergeCell ref="A769:A770"/>
    <mergeCell ref="B769:B770"/>
    <mergeCell ref="A771:A772"/>
    <mergeCell ref="B771:B772"/>
    <mergeCell ref="A773:A774"/>
    <mergeCell ref="B773:B774"/>
    <mergeCell ref="A775:A776"/>
    <mergeCell ref="B775:B776"/>
    <mergeCell ref="A777:A778"/>
    <mergeCell ref="B777:B778"/>
    <mergeCell ref="A779:A780"/>
    <mergeCell ref="B779:B780"/>
    <mergeCell ref="A781:A782"/>
    <mergeCell ref="B781:B782"/>
    <mergeCell ref="A783:A784"/>
    <mergeCell ref="B783:B784"/>
    <mergeCell ref="A785:A786"/>
    <mergeCell ref="B785:B786"/>
    <mergeCell ref="A787:A788"/>
    <mergeCell ref="B787:B788"/>
    <mergeCell ref="A789:A790"/>
    <mergeCell ref="B789:B790"/>
    <mergeCell ref="A791:A792"/>
    <mergeCell ref="B791:B792"/>
    <mergeCell ref="A793:A794"/>
    <mergeCell ref="B793:B794"/>
    <mergeCell ref="A795:A796"/>
    <mergeCell ref="B795:B796"/>
    <mergeCell ref="A797:A798"/>
    <mergeCell ref="B797:B798"/>
    <mergeCell ref="A799:A800"/>
    <mergeCell ref="B799:B800"/>
    <mergeCell ref="A801:A802"/>
    <mergeCell ref="B801:B802"/>
    <mergeCell ref="A803:A804"/>
    <mergeCell ref="B803:B804"/>
    <mergeCell ref="A805:A806"/>
    <mergeCell ref="B805:B806"/>
    <mergeCell ref="A807:A808"/>
    <mergeCell ref="B807:B808"/>
    <mergeCell ref="A809:A811"/>
    <mergeCell ref="B809:B811"/>
    <mergeCell ref="B812:B813"/>
    <mergeCell ref="A814:A819"/>
    <mergeCell ref="B814:B819"/>
    <mergeCell ref="A820:A821"/>
    <mergeCell ref="B820:B821"/>
    <mergeCell ref="A822:A823"/>
    <mergeCell ref="B822:B823"/>
    <mergeCell ref="A824:A825"/>
    <mergeCell ref="B824:B825"/>
    <mergeCell ref="A826:A827"/>
    <mergeCell ref="B826:B827"/>
    <mergeCell ref="A828:A829"/>
    <mergeCell ref="B828:B829"/>
    <mergeCell ref="A830:A831"/>
    <mergeCell ref="B830:B831"/>
    <mergeCell ref="A832:A833"/>
    <mergeCell ref="B832:B833"/>
    <mergeCell ref="A834:A835"/>
    <mergeCell ref="B834:B835"/>
    <mergeCell ref="A836:A837"/>
    <mergeCell ref="B836:B837"/>
    <mergeCell ref="A838:A839"/>
    <mergeCell ref="B838:B839"/>
    <mergeCell ref="A840:A841"/>
    <mergeCell ref="B840:B841"/>
    <mergeCell ref="A842:A843"/>
    <mergeCell ref="B842:B843"/>
    <mergeCell ref="A844:A845"/>
    <mergeCell ref="B844:B845"/>
    <mergeCell ref="A846:A847"/>
    <mergeCell ref="B846:B847"/>
    <mergeCell ref="A848:A849"/>
    <mergeCell ref="B848:B849"/>
    <mergeCell ref="A850:A851"/>
    <mergeCell ref="B850:B851"/>
    <mergeCell ref="A852:A853"/>
    <mergeCell ref="B852:B853"/>
    <mergeCell ref="A854:A855"/>
    <mergeCell ref="B854:B855"/>
    <mergeCell ref="A856:A857"/>
    <mergeCell ref="B856:B857"/>
    <mergeCell ref="A858:A859"/>
    <mergeCell ref="B858:B859"/>
    <mergeCell ref="A860:A861"/>
    <mergeCell ref="B860:B861"/>
    <mergeCell ref="A862:A863"/>
    <mergeCell ref="B862:B863"/>
    <mergeCell ref="A864:A865"/>
    <mergeCell ref="B864:B865"/>
    <mergeCell ref="A866:A867"/>
    <mergeCell ref="B866:B867"/>
    <mergeCell ref="A868:A869"/>
    <mergeCell ref="B868:B869"/>
    <mergeCell ref="A870:A871"/>
    <mergeCell ref="B870:B871"/>
    <mergeCell ref="A872:A873"/>
    <mergeCell ref="B872:B873"/>
    <mergeCell ref="A874:A875"/>
    <mergeCell ref="B874:B875"/>
    <mergeCell ref="A876:A877"/>
    <mergeCell ref="B876:B877"/>
    <mergeCell ref="A878:A879"/>
    <mergeCell ref="B878:B879"/>
    <mergeCell ref="A880:A881"/>
    <mergeCell ref="B880:B881"/>
    <mergeCell ref="A882:A883"/>
    <mergeCell ref="B882:B883"/>
    <mergeCell ref="A884:A885"/>
    <mergeCell ref="B884:B885"/>
    <mergeCell ref="A886:A887"/>
    <mergeCell ref="B886:B887"/>
    <mergeCell ref="A888:A889"/>
    <mergeCell ref="B888:B889"/>
    <mergeCell ref="A890:A891"/>
    <mergeCell ref="B890:B891"/>
    <mergeCell ref="A892:A893"/>
    <mergeCell ref="B892:B893"/>
    <mergeCell ref="A894:A895"/>
    <mergeCell ref="B894:B895"/>
    <mergeCell ref="A896:A897"/>
    <mergeCell ref="B896:B897"/>
    <mergeCell ref="A898:A899"/>
    <mergeCell ref="B898:B899"/>
    <mergeCell ref="A900:A901"/>
    <mergeCell ref="B900:B901"/>
    <mergeCell ref="A902:A903"/>
    <mergeCell ref="B902:B903"/>
    <mergeCell ref="A904:A905"/>
    <mergeCell ref="B904:B905"/>
    <mergeCell ref="A906:A907"/>
    <mergeCell ref="B906:B907"/>
    <mergeCell ref="A908:A909"/>
    <mergeCell ref="B908:B909"/>
    <mergeCell ref="A910:A911"/>
    <mergeCell ref="B910:B911"/>
    <mergeCell ref="A912:A913"/>
    <mergeCell ref="B912:B913"/>
    <mergeCell ref="A914:A915"/>
    <mergeCell ref="B914:B915"/>
    <mergeCell ref="A916:A917"/>
    <mergeCell ref="B916:B917"/>
    <mergeCell ref="A918:A919"/>
    <mergeCell ref="B918:B919"/>
    <mergeCell ref="A920:A921"/>
    <mergeCell ref="B920:B921"/>
  </mergeCells>
  <conditionalFormatting sqref="B210:B298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2023-12-05T11:49:47Z</dcterms:modified>
</cp:coreProperties>
</file>