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405" windowWidth="17955" windowHeight="1000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5" i="1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4"/>
  <c r="I5"/>
  <c r="I6"/>
  <c r="I7"/>
  <c r="I8"/>
  <c r="I9"/>
  <c r="I10"/>
  <c r="I12"/>
  <c r="I13"/>
  <c r="I14"/>
  <c r="I15"/>
  <c r="I16"/>
  <c r="I17"/>
  <c r="I18"/>
  <c r="I19"/>
  <c r="I20"/>
  <c r="I21"/>
  <c r="I22"/>
  <c r="I23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4"/>
  <c r="D77" l="1"/>
  <c r="E77"/>
  <c r="G77" l="1"/>
  <c r="H77"/>
  <c r="F77" l="1"/>
</calcChain>
</file>

<file path=xl/sharedStrings.xml><?xml version="1.0" encoding="utf-8"?>
<sst xmlns="http://schemas.openxmlformats.org/spreadsheetml/2006/main" count="235" uniqueCount="102">
  <si>
    <t>Общегосударственные вопросы</t>
  </si>
  <si>
    <t>01</t>
  </si>
  <si>
    <t/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</si>
  <si>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</si>
  <si>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</si>
  <si>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</si>
  <si>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</si>
  <si>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</si>
  <si>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</si>
  <si>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Судебная система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</si>
  <si>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</si>
  <si>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</si>
  <si>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</si>
  <si>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проведения выборов и референдумов</t>
  </si>
  <si>
    <t>07</t>
  </si>
  <si>
    <t>Резервные фонды</t>
  </si>
  <si>
    <t>11</t>
  </si>
  <si>
    <t>Другие общегосударственные вопросы</t>
  </si>
  <si>
    <t>13</t>
  </si>
  <si>
    <t>Мобилизационная и вневойсковая подготовка</t>
  </si>
  <si>
    <t>Органы юстиции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</si>
  <si>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</si>
  <si>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</si>
  <si>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Обеспечение пожарной безопасности</t>
  </si>
  <si>
    <t>10</t>
  </si>
  <si>
    <t>Миграционная политика</t>
  </si>
  <si>
    <t>Другие вопросы в области национальной безопасности и правоохранительной деятельности</t>
  </si>
  <si>
    <t>14</t>
  </si>
  <si>
    <t>Общеэкономические вопросы</t>
  </si>
  <si>
    <t>Топливно-энергетический комплекс</t>
  </si>
  <si>
    <t>Сельское хозяйство и рыболовство</t>
  </si>
  <si>
    <t>Водное хозяйство</t>
  </si>
  <si>
    <t>Лесное хозяйство</t>
  </si>
  <si>
    <t>Транспорт</t>
  </si>
  <si>
    <t>08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</si>
  <si>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</si>
  <si>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</si>
  <si>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</si>
  <si>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12</t>
  </si>
  <si>
    <t>Жилищное хозяйство</t>
  </si>
  <si>
    <t>Коммунальное хозяйство</t>
  </si>
  <si>
    <t>Прикладные научные исследования в области жилищно-коммунального хозяйства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</si>
  <si>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</si>
  <si>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</si>
  <si>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</si>
  <si>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</si>
  <si>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</si>
  <si>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</si>
  <si>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</si>
  <si>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</si>
  <si>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</si>
  <si>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</si>
  <si>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</si>
  <si>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Стационарная медицинская помощь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</si>
  <si>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</si>
  <si>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</si>
  <si>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</si>
  <si>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</si>
  <si>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</si>
  <si>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</si>
  <si>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</si>
  <si>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</si>
  <si>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</si>
  <si>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</si>
  <si>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</si>
  <si>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Спорт высших достижений</t>
  </si>
  <si>
    <t>Другие вопросы в области физической культуры и спорта</t>
  </si>
  <si>
    <t>Периодическая печать и издательства</t>
  </si>
  <si>
    <t>Обслуживание государственного внутреннего и муниципального долга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</si>
  <si>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</si>
  <si>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</si>
  <si>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</si>
  <si>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</si>
  <si>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</si>
  <si>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</si>
  <si>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</si>
  <si>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</si>
  <si>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</si>
  <si>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</si>
  <si>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</si>
  <si>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</si>
  <si>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</si>
  <si>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</si>
  <si>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</si>
  <si>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общего характера бюджетам бюджетной системы Российской Федерации</t>
  </si>
  <si>
    <t>Всего расходов</t>
  </si>
  <si>
    <t>Благоустройство</t>
  </si>
  <si>
    <t>Наименование</t>
  </si>
  <si>
    <t>Под-раз-дел</t>
  </si>
  <si>
    <t>Раз-дел</t>
  </si>
  <si>
    <t>2019
(Проект ЗМО)</t>
  </si>
  <si>
    <t>2017 
(Проект ЗМО)</t>
  </si>
  <si>
    <t>2018 
(Проект ЗМО)</t>
  </si>
  <si>
    <t xml:space="preserve">Сведения о расходах бюджета по разделам и подразделам классификации расходов на 2017 год и плановый период 2018 и 2019 годов в сравнении с ожидаемым исполнением за 2016 год (оценка текущего финансового года) и отчетом за 2015 год (отчетный финансовый год) </t>
  </si>
  <si>
    <t>2015  (исполнение)</t>
  </si>
  <si>
    <t>Воспроизводство минерально-сырьевой базы</t>
  </si>
  <si>
    <t>Дополнительное образование детей</t>
  </si>
  <si>
    <t>Темп роста 2017 к 2016</t>
  </si>
  <si>
    <t>2016 
(ожидаемая оценка)</t>
  </si>
  <si>
    <t>Темп роста 2018 к 2017</t>
  </si>
  <si>
    <t>Темп роста 2019 к 2018</t>
  </si>
  <si>
    <t>Темп роста 2016 к 2015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</si>
</sst>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%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0" fillId="0" borderId="0" xfId="0" applyFont="1"/>
    <xf numFmtId="0" fontId="4" fillId="0" borderId="0" xfId="0" applyFont="1"/>
    <xf numFmtId="164" fontId="5" fillId="0" borderId="1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wrapText="1"/>
    </xf>
    <xf numFmtId="164" fontId="5" fillId="0" borderId="1" xfId="0" applyNumberFormat="1" applyFont="1" applyFill="1" applyBorder="1" applyAlignment="1">
      <alignment horizontal="center" wrapText="1"/>
    </xf>
    <xf numFmtId="164" fontId="5" fillId="0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wrapText="1"/>
    </xf>
    <xf numFmtId="164" fontId="3" fillId="0" borderId="1" xfId="0" applyNumberFormat="1" applyFont="1" applyFill="1" applyBorder="1" applyAlignment="1">
      <alignment horizontal="center" wrapText="1"/>
    </xf>
    <xf numFmtId="164" fontId="3" fillId="0" borderId="1" xfId="0" applyNumberFormat="1" applyFont="1" applyFill="1" applyBorder="1" applyAlignment="1">
      <alignment horizontal="right" wrapText="1"/>
    </xf>
    <xf numFmtId="49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164" fontId="5" fillId="0" borderId="1" xfId="0" applyNumberFormat="1" applyFont="1" applyFill="1" applyBorder="1" applyAlignment="1">
      <alignment vertical="top" wrapText="1"/>
    </xf>
    <xf numFmtId="165" fontId="9" fillId="0" borderId="1" xfId="1" applyNumberFormat="1" applyFont="1" applyBorder="1" applyAlignment="1"/>
    <xf numFmtId="165" fontId="7" fillId="0" borderId="1" xfId="1" applyNumberFormat="1" applyFont="1" applyBorder="1" applyAlignme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7"/>
  <sheetViews>
    <sheetView tabSelected="1" workbookViewId="0">
      <selection activeCell="O5" sqref="O5"/>
    </sheetView>
  </sheetViews>
  <sheetFormatPr defaultRowHeight="15"/>
  <cols>
    <col min="1" max="1" width="43.42578125" style="3" bestFit="1" customWidth="1"/>
    <col min="2" max="2" width="4" style="3" customWidth="1"/>
    <col min="3" max="3" width="5.140625" style="3" customWidth="1"/>
    <col min="4" max="4" width="15.28515625" style="3" customWidth="1"/>
    <col min="5" max="5" width="14.85546875" style="3" customWidth="1"/>
    <col min="6" max="6" width="15.42578125" style="3" customWidth="1"/>
    <col min="7" max="7" width="14.7109375" style="3" customWidth="1"/>
    <col min="8" max="8" width="15.85546875" style="3" customWidth="1"/>
    <col min="9" max="9" width="8.5703125" customWidth="1"/>
    <col min="10" max="10" width="8.42578125" customWidth="1"/>
  </cols>
  <sheetData>
    <row r="1" spans="1:12" ht="60" customHeight="1">
      <c r="A1" s="5" t="s">
        <v>93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3" spans="1:12" ht="55.5" customHeight="1">
      <c r="A3" s="6" t="s">
        <v>87</v>
      </c>
      <c r="B3" s="6" t="s">
        <v>89</v>
      </c>
      <c r="C3" s="6" t="s">
        <v>88</v>
      </c>
      <c r="D3" s="6" t="s">
        <v>94</v>
      </c>
      <c r="E3" s="6" t="s">
        <v>98</v>
      </c>
      <c r="F3" s="7" t="s">
        <v>91</v>
      </c>
      <c r="G3" s="7" t="s">
        <v>92</v>
      </c>
      <c r="H3" s="7" t="s">
        <v>90</v>
      </c>
      <c r="I3" s="8" t="s">
        <v>101</v>
      </c>
      <c r="J3" s="8" t="s">
        <v>97</v>
      </c>
      <c r="K3" s="8" t="s">
        <v>99</v>
      </c>
      <c r="L3" s="8" t="s">
        <v>100</v>
      </c>
    </row>
    <row r="4" spans="1:12" s="2" customFormat="1">
      <c r="A4" s="9" t="s">
        <v>0</v>
      </c>
      <c r="B4" s="10" t="s">
        <v>1</v>
      </c>
      <c r="C4" s="10" t="s">
        <v>2</v>
      </c>
      <c r="D4" s="11">
        <v>1766350336.8199999</v>
      </c>
      <c r="E4" s="11">
        <v>1974551725.3099999</v>
      </c>
      <c r="F4" s="12">
        <v>2074756135.0499997</v>
      </c>
      <c r="G4" s="12">
        <v>2015933014.0899997</v>
      </c>
      <c r="H4" s="12">
        <v>2010946671.75</v>
      </c>
      <c r="I4" s="22">
        <f>E4/D4-1</f>
        <v>0.11787094788049224</v>
      </c>
      <c r="J4" s="22">
        <f>F4/E4-1</f>
        <v>5.0747928481978732E-2</v>
      </c>
      <c r="K4" s="22">
        <f>G4/F4-1</f>
        <v>-2.8351824084897781E-2</v>
      </c>
      <c r="L4" s="22">
        <f>H4/G4-1</f>
        <v>-2.4734662834273724E-3</v>
      </c>
    </row>
    <row r="5" spans="1:12" s="2" customFormat="1" ht="38.25">
      <c r="A5" s="13" t="s">
        <v>3</v>
      </c>
      <c r="B5" s="14" t="s">
        <v>1</v>
      </c>
      <c r="C5" s="14" t="s">
        <v>4</v>
      </c>
      <c r="D5" s="15">
        <v>8975765.1500000004</v>
      </c>
      <c r="E5" s="15">
        <v>9543656</v>
      </c>
      <c r="F5" s="16">
        <v>9519440.2799999993</v>
      </c>
      <c r="G5" s="16">
        <v>9569440.2799999993</v>
      </c>
      <c r="H5" s="16">
        <v>9519440.2799999993</v>
      </c>
      <c r="I5" s="23">
        <f t="shared" ref="I5:I68" si="0">E5/D5-1</f>
        <v>6.3269352585500593E-2</v>
      </c>
      <c r="J5" s="23">
        <f t="shared" ref="J5:J68" si="1">F5/E5-1</f>
        <v>-2.5373630399084801E-3</v>
      </c>
      <c r="K5" s="23">
        <f t="shared" ref="K5:K68" si="2">G5/F5-1</f>
        <v>5.2524096511270546E-3</v>
      </c>
      <c r="L5" s="23">
        <f t="shared" ref="L5:L68" si="3">H5/G5-1</f>
        <v>-5.2249659893378597E-3</v>
      </c>
    </row>
    <row r="6" spans="1:12" s="2" customFormat="1" ht="51">
      <c r="A6" s="13" t="s">
        <v>5</v>
      </c>
      <c r="B6" s="14" t="s">
        <v>1</v>
      </c>
      <c r="C6" s="14" t="s">
        <v>6</v>
      </c>
      <c r="D6" s="15">
        <v>277810182.11000001</v>
      </c>
      <c r="E6" s="15">
        <v>292546147.58999997</v>
      </c>
      <c r="F6" s="16">
        <v>290118100.98000002</v>
      </c>
      <c r="G6" s="16">
        <v>289718100.98000002</v>
      </c>
      <c r="H6" s="16">
        <v>289718100.98000002</v>
      </c>
      <c r="I6" s="23">
        <f t="shared" si="0"/>
        <v>5.3043287931632488E-2</v>
      </c>
      <c r="J6" s="23">
        <f t="shared" si="1"/>
        <v>-8.2997046107160521E-3</v>
      </c>
      <c r="K6" s="23">
        <f t="shared" si="2"/>
        <v>-1.3787488565822903E-3</v>
      </c>
      <c r="L6" s="23">
        <f t="shared" si="3"/>
        <v>0</v>
      </c>
    </row>
    <row r="7" spans="1:12" s="2" customFormat="1" ht="51">
      <c r="A7" s="13" t="s">
        <v>7</v>
      </c>
      <c r="B7" s="14" t="s">
        <v>1</v>
      </c>
      <c r="C7" s="14" t="s">
        <v>8</v>
      </c>
      <c r="D7" s="15">
        <v>188695231.55000001</v>
      </c>
      <c r="E7" s="15">
        <v>191997760.36000001</v>
      </c>
      <c r="F7" s="16">
        <v>175991111.69</v>
      </c>
      <c r="G7" s="16">
        <v>176067604.19</v>
      </c>
      <c r="H7" s="16">
        <v>176149456.28999999</v>
      </c>
      <c r="I7" s="23">
        <f t="shared" si="0"/>
        <v>1.7501919804077781E-2</v>
      </c>
      <c r="J7" s="23">
        <f t="shared" si="1"/>
        <v>-8.336893430416692E-2</v>
      </c>
      <c r="K7" s="23">
        <f t="shared" si="2"/>
        <v>4.3463842727886615E-4</v>
      </c>
      <c r="L7" s="23">
        <f t="shared" si="3"/>
        <v>4.6489017884088213E-4</v>
      </c>
    </row>
    <row r="8" spans="1:12" s="2" customFormat="1">
      <c r="A8" s="13" t="s">
        <v>9</v>
      </c>
      <c r="B8" s="14" t="s">
        <v>1</v>
      </c>
      <c r="C8" s="14" t="s">
        <v>10</v>
      </c>
      <c r="D8" s="15">
        <v>186928735.06999999</v>
      </c>
      <c r="E8" s="15">
        <v>198259045.69999999</v>
      </c>
      <c r="F8" s="16">
        <v>209649562</v>
      </c>
      <c r="G8" s="16">
        <v>204969961</v>
      </c>
      <c r="H8" s="16">
        <v>200391056</v>
      </c>
      <c r="I8" s="23">
        <f t="shared" si="0"/>
        <v>6.0612995780221279E-2</v>
      </c>
      <c r="J8" s="23">
        <f t="shared" si="1"/>
        <v>5.7452694073973465E-2</v>
      </c>
      <c r="K8" s="23">
        <f t="shared" si="2"/>
        <v>-2.2321062612093656E-2</v>
      </c>
      <c r="L8" s="23">
        <f t="shared" si="3"/>
        <v>-2.2339395380965077E-2</v>
      </c>
    </row>
    <row r="9" spans="1:12" s="2" customFormat="1" ht="38.25">
      <c r="A9" s="13" t="s">
        <v>11</v>
      </c>
      <c r="B9" s="14" t="s">
        <v>1</v>
      </c>
      <c r="C9" s="14" t="s">
        <v>12</v>
      </c>
      <c r="D9" s="15">
        <v>157961318.68000001</v>
      </c>
      <c r="E9" s="15">
        <v>171736612.46000001</v>
      </c>
      <c r="F9" s="16">
        <v>166828613.05000001</v>
      </c>
      <c r="G9" s="16">
        <v>166828613.05000001</v>
      </c>
      <c r="H9" s="16">
        <v>166828613.05000001</v>
      </c>
      <c r="I9" s="23">
        <f t="shared" si="0"/>
        <v>8.7206753495810974E-2</v>
      </c>
      <c r="J9" s="23">
        <f t="shared" si="1"/>
        <v>-2.85786434220201E-2</v>
      </c>
      <c r="K9" s="23">
        <f t="shared" si="2"/>
        <v>0</v>
      </c>
      <c r="L9" s="23">
        <f t="shared" si="3"/>
        <v>0</v>
      </c>
    </row>
    <row r="10" spans="1:12" s="2" customFormat="1" ht="25.5">
      <c r="A10" s="13" t="s">
        <v>13</v>
      </c>
      <c r="B10" s="14" t="s">
        <v>1</v>
      </c>
      <c r="C10" s="14" t="s">
        <v>14</v>
      </c>
      <c r="D10" s="15">
        <v>65213815.079999998</v>
      </c>
      <c r="E10" s="15">
        <v>93288634.159999996</v>
      </c>
      <c r="F10" s="16">
        <v>72701727.189999998</v>
      </c>
      <c r="G10" s="16">
        <v>72675287.379999995</v>
      </c>
      <c r="H10" s="16">
        <v>72697788.390000001</v>
      </c>
      <c r="I10" s="23">
        <f t="shared" si="0"/>
        <v>0.43050416611203723</v>
      </c>
      <c r="J10" s="23">
        <f t="shared" si="1"/>
        <v>-0.2206796911046125</v>
      </c>
      <c r="K10" s="23">
        <f t="shared" si="2"/>
        <v>-3.6367512880275399E-4</v>
      </c>
      <c r="L10" s="23">
        <f t="shared" si="3"/>
        <v>3.0961019641173593E-4</v>
      </c>
    </row>
    <row r="11" spans="1:12" s="2" customFormat="1">
      <c r="A11" s="13" t="s">
        <v>15</v>
      </c>
      <c r="B11" s="14" t="s">
        <v>1</v>
      </c>
      <c r="C11" s="14" t="s">
        <v>16</v>
      </c>
      <c r="D11" s="15">
        <v>0</v>
      </c>
      <c r="E11" s="15">
        <v>99050428.859999999</v>
      </c>
      <c r="F11" s="16">
        <v>100000000</v>
      </c>
      <c r="G11" s="16">
        <v>100000000</v>
      </c>
      <c r="H11" s="16">
        <v>100000000</v>
      </c>
      <c r="I11" s="23"/>
      <c r="J11" s="23">
        <f t="shared" si="1"/>
        <v>9.5867443576862499E-3</v>
      </c>
      <c r="K11" s="23">
        <f t="shared" si="2"/>
        <v>0</v>
      </c>
      <c r="L11" s="23">
        <f t="shared" si="3"/>
        <v>0</v>
      </c>
    </row>
    <row r="12" spans="1:12" s="2" customFormat="1">
      <c r="A12" s="13" t="s">
        <v>17</v>
      </c>
      <c r="B12" s="14" t="s">
        <v>1</v>
      </c>
      <c r="C12" s="14" t="s">
        <v>18</v>
      </c>
      <c r="D12" s="15">
        <v>880765289.17999995</v>
      </c>
      <c r="E12" s="15">
        <v>918129440.17999995</v>
      </c>
      <c r="F12" s="16">
        <v>1049947579.86</v>
      </c>
      <c r="G12" s="16">
        <v>996104007.21000004</v>
      </c>
      <c r="H12" s="16">
        <v>995642216.75999987</v>
      </c>
      <c r="I12" s="23">
        <f t="shared" si="0"/>
        <v>4.2422370021854894E-2</v>
      </c>
      <c r="J12" s="23">
        <f t="shared" si="1"/>
        <v>0.14357250068591321</v>
      </c>
      <c r="K12" s="23">
        <f t="shared" si="2"/>
        <v>-5.1282153207286241E-2</v>
      </c>
      <c r="L12" s="23">
        <f t="shared" si="3"/>
        <v>-4.6359661908557115E-4</v>
      </c>
    </row>
    <row r="13" spans="1:12" s="2" customFormat="1">
      <c r="A13" s="9" t="s">
        <v>72</v>
      </c>
      <c r="B13" s="10" t="s">
        <v>4</v>
      </c>
      <c r="C13" s="10" t="s">
        <v>2</v>
      </c>
      <c r="D13" s="11">
        <v>11509829.800000001</v>
      </c>
      <c r="E13" s="11">
        <v>11725500</v>
      </c>
      <c r="F13" s="12">
        <v>12936600</v>
      </c>
      <c r="G13" s="12">
        <v>12936600</v>
      </c>
      <c r="H13" s="12">
        <v>12936600</v>
      </c>
      <c r="I13" s="22">
        <f t="shared" si="0"/>
        <v>1.8737913917719284E-2</v>
      </c>
      <c r="J13" s="22">
        <f t="shared" si="1"/>
        <v>0.10328770628118211</v>
      </c>
      <c r="K13" s="22">
        <f t="shared" si="2"/>
        <v>0</v>
      </c>
      <c r="L13" s="22">
        <f t="shared" si="3"/>
        <v>0</v>
      </c>
    </row>
    <row r="14" spans="1:12" s="2" customFormat="1">
      <c r="A14" s="13" t="s">
        <v>19</v>
      </c>
      <c r="B14" s="14" t="s">
        <v>4</v>
      </c>
      <c r="C14" s="14" t="s">
        <v>6</v>
      </c>
      <c r="D14" s="15">
        <v>11509829.800000001</v>
      </c>
      <c r="E14" s="15">
        <v>11725500</v>
      </c>
      <c r="F14" s="16">
        <v>12936600</v>
      </c>
      <c r="G14" s="16">
        <v>12936600</v>
      </c>
      <c r="H14" s="16">
        <v>12936600</v>
      </c>
      <c r="I14" s="23">
        <f t="shared" si="0"/>
        <v>1.8737913917719284E-2</v>
      </c>
      <c r="J14" s="23">
        <f t="shared" si="1"/>
        <v>0.10328770628118211</v>
      </c>
      <c r="K14" s="23">
        <f t="shared" si="2"/>
        <v>0</v>
      </c>
      <c r="L14" s="23">
        <f t="shared" si="3"/>
        <v>0</v>
      </c>
    </row>
    <row r="15" spans="1:12" s="2" customFormat="1" ht="25.5">
      <c r="A15" s="9" t="s">
        <v>73</v>
      </c>
      <c r="B15" s="10" t="s">
        <v>6</v>
      </c>
      <c r="C15" s="10" t="s">
        <v>2</v>
      </c>
      <c r="D15" s="11">
        <v>1370790785.71</v>
      </c>
      <c r="E15" s="11">
        <v>1392074763.1800001</v>
      </c>
      <c r="F15" s="12">
        <v>1490505727.0799999</v>
      </c>
      <c r="G15" s="12">
        <v>1422555654.1199999</v>
      </c>
      <c r="H15" s="12">
        <v>1358008154.1199999</v>
      </c>
      <c r="I15" s="22">
        <f t="shared" si="0"/>
        <v>1.5526787670210318E-2</v>
      </c>
      <c r="J15" s="22">
        <f t="shared" si="1"/>
        <v>7.0708101679214375E-2</v>
      </c>
      <c r="K15" s="22">
        <f t="shared" si="2"/>
        <v>-4.5588602395455924E-2</v>
      </c>
      <c r="L15" s="22">
        <f t="shared" si="3"/>
        <v>-4.5374323185920939E-2</v>
      </c>
    </row>
    <row r="16" spans="1:12" s="2" customFormat="1">
      <c r="A16" s="13" t="s">
        <v>20</v>
      </c>
      <c r="B16" s="14" t="s">
        <v>6</v>
      </c>
      <c r="C16" s="14" t="s">
        <v>8</v>
      </c>
      <c r="D16" s="15">
        <v>40773183.960000001</v>
      </c>
      <c r="E16" s="15">
        <v>39004000</v>
      </c>
      <c r="F16" s="16">
        <v>55679700</v>
      </c>
      <c r="G16" s="16">
        <v>54729927</v>
      </c>
      <c r="H16" s="16">
        <v>54937927</v>
      </c>
      <c r="I16" s="23">
        <f t="shared" si="0"/>
        <v>-4.3390870865901321E-2</v>
      </c>
      <c r="J16" s="23">
        <f t="shared" si="1"/>
        <v>0.42753820121013231</v>
      </c>
      <c r="K16" s="23">
        <f t="shared" si="2"/>
        <v>-1.7057796647611201E-2</v>
      </c>
      <c r="L16" s="23">
        <f t="shared" si="3"/>
        <v>3.8004801285409506E-3</v>
      </c>
    </row>
    <row r="17" spans="1:12" s="2" customFormat="1" ht="38.25">
      <c r="A17" s="13" t="s">
        <v>21</v>
      </c>
      <c r="B17" s="14" t="s">
        <v>6</v>
      </c>
      <c r="C17" s="14" t="s">
        <v>22</v>
      </c>
      <c r="D17" s="15">
        <v>196052921.25999999</v>
      </c>
      <c r="E17" s="15">
        <v>176846655.18000001</v>
      </c>
      <c r="F17" s="16">
        <v>192427579.59999999</v>
      </c>
      <c r="G17" s="16">
        <v>166772805.61000001</v>
      </c>
      <c r="H17" s="16">
        <v>167045184.03999999</v>
      </c>
      <c r="I17" s="23">
        <f t="shared" si="0"/>
        <v>-9.7964702369974677E-2</v>
      </c>
      <c r="J17" s="23">
        <f t="shared" si="1"/>
        <v>8.8104151046233925E-2</v>
      </c>
      <c r="K17" s="23">
        <f t="shared" si="2"/>
        <v>-0.1333217101380616</v>
      </c>
      <c r="L17" s="23">
        <f t="shared" si="3"/>
        <v>1.6332304838531098E-3</v>
      </c>
    </row>
    <row r="18" spans="1:12" s="2" customFormat="1">
      <c r="A18" s="13" t="s">
        <v>23</v>
      </c>
      <c r="B18" s="14" t="s">
        <v>6</v>
      </c>
      <c r="C18" s="14" t="s">
        <v>24</v>
      </c>
      <c r="D18" s="15">
        <v>1108392031.22</v>
      </c>
      <c r="E18" s="15">
        <v>1099684985.9400001</v>
      </c>
      <c r="F18" s="16">
        <v>1172422470.3900001</v>
      </c>
      <c r="G18" s="16">
        <v>1175088944.4200001</v>
      </c>
      <c r="H18" s="16">
        <v>1110061065.99</v>
      </c>
      <c r="I18" s="23">
        <f t="shared" si="0"/>
        <v>-7.8555646691326197E-3</v>
      </c>
      <c r="J18" s="23">
        <f t="shared" si="1"/>
        <v>6.614392792479995E-2</v>
      </c>
      <c r="K18" s="23">
        <f t="shared" si="2"/>
        <v>2.2743286633810644E-3</v>
      </c>
      <c r="L18" s="23">
        <f t="shared" si="3"/>
        <v>-5.5338686266082182E-2</v>
      </c>
    </row>
    <row r="19" spans="1:12" s="2" customFormat="1">
      <c r="A19" s="13" t="s">
        <v>25</v>
      </c>
      <c r="B19" s="14" t="s">
        <v>6</v>
      </c>
      <c r="C19" s="14" t="s">
        <v>16</v>
      </c>
      <c r="D19" s="15">
        <v>782900</v>
      </c>
      <c r="E19" s="15">
        <v>2468500</v>
      </c>
      <c r="F19" s="16">
        <v>275400</v>
      </c>
      <c r="G19" s="16">
        <v>275400</v>
      </c>
      <c r="H19" s="16">
        <v>275400</v>
      </c>
      <c r="I19" s="23">
        <f t="shared" si="0"/>
        <v>2.1530208200281007</v>
      </c>
      <c r="J19" s="23">
        <f t="shared" si="1"/>
        <v>-0.8884342718249949</v>
      </c>
      <c r="K19" s="23">
        <f t="shared" si="2"/>
        <v>0</v>
      </c>
      <c r="L19" s="23">
        <f t="shared" si="3"/>
        <v>0</v>
      </c>
    </row>
    <row r="20" spans="1:12" s="2" customFormat="1" ht="25.5">
      <c r="A20" s="13" t="s">
        <v>26</v>
      </c>
      <c r="B20" s="14" t="s">
        <v>6</v>
      </c>
      <c r="C20" s="14" t="s">
        <v>27</v>
      </c>
      <c r="D20" s="15">
        <v>24789749.27</v>
      </c>
      <c r="E20" s="15">
        <v>74070622.060000002</v>
      </c>
      <c r="F20" s="16">
        <v>69700577.090000004</v>
      </c>
      <c r="G20" s="16">
        <v>25688577.09</v>
      </c>
      <c r="H20" s="16">
        <v>25688577.09</v>
      </c>
      <c r="I20" s="23">
        <f t="shared" si="0"/>
        <v>1.9879536599282437</v>
      </c>
      <c r="J20" s="23">
        <f t="shared" si="1"/>
        <v>-5.8998356547621533E-2</v>
      </c>
      <c r="K20" s="23">
        <f t="shared" si="2"/>
        <v>-0.63144383931240711</v>
      </c>
      <c r="L20" s="23">
        <f t="shared" si="3"/>
        <v>0</v>
      </c>
    </row>
    <row r="21" spans="1:12" s="2" customFormat="1">
      <c r="A21" s="9" t="s">
        <v>74</v>
      </c>
      <c r="B21" s="10" t="s">
        <v>8</v>
      </c>
      <c r="C21" s="10" t="s">
        <v>2</v>
      </c>
      <c r="D21" s="11">
        <v>4605994154.9099998</v>
      </c>
      <c r="E21" s="11">
        <v>5098086916.4700003</v>
      </c>
      <c r="F21" s="12">
        <v>4479524871.1700001</v>
      </c>
      <c r="G21" s="12">
        <v>4491763268.5700006</v>
      </c>
      <c r="H21" s="12">
        <v>4535013220.6799994</v>
      </c>
      <c r="I21" s="22">
        <f t="shared" si="0"/>
        <v>0.10683746982948916</v>
      </c>
      <c r="J21" s="22">
        <f t="shared" si="1"/>
        <v>-0.12133218900243914</v>
      </c>
      <c r="K21" s="22">
        <f t="shared" si="2"/>
        <v>2.7320748856125565E-3</v>
      </c>
      <c r="L21" s="22">
        <f t="shared" si="3"/>
        <v>9.6287247399322595E-3</v>
      </c>
    </row>
    <row r="22" spans="1:12" s="2" customFormat="1">
      <c r="A22" s="13" t="s">
        <v>28</v>
      </c>
      <c r="B22" s="14" t="s">
        <v>8</v>
      </c>
      <c r="C22" s="14" t="s">
        <v>1</v>
      </c>
      <c r="D22" s="15">
        <v>356157862.89999998</v>
      </c>
      <c r="E22" s="15">
        <v>365545012.66000003</v>
      </c>
      <c r="F22" s="16">
        <v>370385735.31999999</v>
      </c>
      <c r="G22" s="16">
        <v>371200735.32999998</v>
      </c>
      <c r="H22" s="16">
        <v>368430035.32999998</v>
      </c>
      <c r="I22" s="23">
        <f t="shared" si="0"/>
        <v>2.6356710711271658E-2</v>
      </c>
      <c r="J22" s="23">
        <f t="shared" si="1"/>
        <v>1.3242480385041944E-2</v>
      </c>
      <c r="K22" s="23">
        <f t="shared" si="2"/>
        <v>2.2004087422422547E-3</v>
      </c>
      <c r="L22" s="23">
        <f t="shared" si="3"/>
        <v>-7.4641554724745873E-3</v>
      </c>
    </row>
    <row r="23" spans="1:12" s="2" customFormat="1">
      <c r="A23" s="13" t="s">
        <v>29</v>
      </c>
      <c r="B23" s="14" t="s">
        <v>8</v>
      </c>
      <c r="C23" s="14" t="s">
        <v>4</v>
      </c>
      <c r="D23" s="15">
        <v>76984093.879999995</v>
      </c>
      <c r="E23" s="15">
        <v>84952797.980000004</v>
      </c>
      <c r="F23" s="16">
        <v>80113563.019999996</v>
      </c>
      <c r="G23" s="16">
        <v>79144743.819999993</v>
      </c>
      <c r="H23" s="16">
        <v>78204989.200000003</v>
      </c>
      <c r="I23" s="23">
        <f t="shared" si="0"/>
        <v>0.10351104622237073</v>
      </c>
      <c r="J23" s="23">
        <f t="shared" si="1"/>
        <v>-5.6963809021796874E-2</v>
      </c>
      <c r="K23" s="23">
        <f t="shared" si="2"/>
        <v>-1.2093073425758605E-2</v>
      </c>
      <c r="L23" s="23">
        <f t="shared" si="3"/>
        <v>-1.1873872788536466E-2</v>
      </c>
    </row>
    <row r="24" spans="1:12" s="2" customFormat="1">
      <c r="A24" s="13" t="s">
        <v>95</v>
      </c>
      <c r="B24" s="14" t="s">
        <v>8</v>
      </c>
      <c r="C24" s="17" t="s">
        <v>8</v>
      </c>
      <c r="D24" s="15">
        <v>0</v>
      </c>
      <c r="E24" s="15">
        <v>0</v>
      </c>
      <c r="F24" s="16">
        <v>610000</v>
      </c>
      <c r="G24" s="16">
        <v>610000</v>
      </c>
      <c r="H24" s="16">
        <v>610000</v>
      </c>
      <c r="I24" s="23"/>
      <c r="J24" s="23"/>
      <c r="K24" s="23">
        <f t="shared" si="2"/>
        <v>0</v>
      </c>
      <c r="L24" s="23">
        <f t="shared" si="3"/>
        <v>0</v>
      </c>
    </row>
    <row r="25" spans="1:12" s="2" customFormat="1">
      <c r="A25" s="13" t="s">
        <v>30</v>
      </c>
      <c r="B25" s="14" t="s">
        <v>8</v>
      </c>
      <c r="C25" s="14" t="s">
        <v>10</v>
      </c>
      <c r="D25" s="15">
        <v>721140142.16999996</v>
      </c>
      <c r="E25" s="15">
        <v>692154671.17999995</v>
      </c>
      <c r="F25" s="16">
        <v>609633992.36000001</v>
      </c>
      <c r="G25" s="16">
        <v>608187751.63999999</v>
      </c>
      <c r="H25" s="16">
        <v>610845901.00999999</v>
      </c>
      <c r="I25" s="23">
        <f t="shared" si="0"/>
        <v>-4.0193950239379439E-2</v>
      </c>
      <c r="J25" s="23">
        <f t="shared" si="1"/>
        <v>-0.11922288796999225</v>
      </c>
      <c r="K25" s="23">
        <f t="shared" si="2"/>
        <v>-2.3723098418468869E-3</v>
      </c>
      <c r="L25" s="23">
        <f t="shared" si="3"/>
        <v>4.3706065484419021E-3</v>
      </c>
    </row>
    <row r="26" spans="1:12" s="2" customFormat="1">
      <c r="A26" s="13" t="s">
        <v>31</v>
      </c>
      <c r="B26" s="14" t="s">
        <v>8</v>
      </c>
      <c r="C26" s="14" t="s">
        <v>12</v>
      </c>
      <c r="D26" s="15">
        <v>18846840</v>
      </c>
      <c r="E26" s="15">
        <v>17473100</v>
      </c>
      <c r="F26" s="16">
        <v>19192069.300000001</v>
      </c>
      <c r="G26" s="16">
        <v>16681100</v>
      </c>
      <c r="H26" s="16">
        <v>16681100</v>
      </c>
      <c r="I26" s="23">
        <f t="shared" si="0"/>
        <v>-7.2889672751506374E-2</v>
      </c>
      <c r="J26" s="23">
        <f t="shared" si="1"/>
        <v>9.8378038241640153E-2</v>
      </c>
      <c r="K26" s="23">
        <f t="shared" si="2"/>
        <v>-0.13083369285249513</v>
      </c>
      <c r="L26" s="23">
        <f t="shared" si="3"/>
        <v>0</v>
      </c>
    </row>
    <row r="27" spans="1:12" s="2" customFormat="1">
      <c r="A27" s="13" t="s">
        <v>32</v>
      </c>
      <c r="B27" s="14" t="s">
        <v>8</v>
      </c>
      <c r="C27" s="14" t="s">
        <v>14</v>
      </c>
      <c r="D27" s="15">
        <v>210608867.44999999</v>
      </c>
      <c r="E27" s="15">
        <v>219135712.56</v>
      </c>
      <c r="F27" s="16">
        <v>218376757.09999999</v>
      </c>
      <c r="G27" s="16">
        <v>220958657.03999999</v>
      </c>
      <c r="H27" s="16">
        <v>224066357.02000001</v>
      </c>
      <c r="I27" s="23">
        <f t="shared" si="0"/>
        <v>4.0486638636069605E-2</v>
      </c>
      <c r="J27" s="23">
        <f t="shared" si="1"/>
        <v>-3.4634038018436231E-3</v>
      </c>
      <c r="K27" s="23">
        <f t="shared" si="2"/>
        <v>1.1823144432984156E-2</v>
      </c>
      <c r="L27" s="23">
        <f t="shared" si="3"/>
        <v>1.4064621959742674E-2</v>
      </c>
    </row>
    <row r="28" spans="1:12" s="2" customFormat="1">
      <c r="A28" s="13" t="s">
        <v>33</v>
      </c>
      <c r="B28" s="14" t="s">
        <v>8</v>
      </c>
      <c r="C28" s="14" t="s">
        <v>34</v>
      </c>
      <c r="D28" s="15">
        <v>554108707.59000003</v>
      </c>
      <c r="E28" s="15">
        <v>642446736.19000006</v>
      </c>
      <c r="F28" s="16">
        <v>614171651.08000004</v>
      </c>
      <c r="G28" s="16">
        <v>613008446.94000006</v>
      </c>
      <c r="H28" s="16">
        <v>611731188.92999995</v>
      </c>
      <c r="I28" s="23">
        <f t="shared" si="0"/>
        <v>0.15942364267150944</v>
      </c>
      <c r="J28" s="23">
        <f t="shared" si="1"/>
        <v>-4.4011563165040068E-2</v>
      </c>
      <c r="K28" s="23">
        <f t="shared" si="2"/>
        <v>-1.8939398097495008E-3</v>
      </c>
      <c r="L28" s="23">
        <f t="shared" si="3"/>
        <v>-2.0835895759281353E-3</v>
      </c>
    </row>
    <row r="29" spans="1:12" s="2" customFormat="1">
      <c r="A29" s="13" t="s">
        <v>35</v>
      </c>
      <c r="B29" s="14" t="s">
        <v>8</v>
      </c>
      <c r="C29" s="14" t="s">
        <v>22</v>
      </c>
      <c r="D29" s="15">
        <v>2079608896.6400001</v>
      </c>
      <c r="E29" s="15">
        <v>2598884033.8600001</v>
      </c>
      <c r="F29" s="16">
        <v>2156672920.1999998</v>
      </c>
      <c r="G29" s="16">
        <v>2196282195.8899999</v>
      </c>
      <c r="H29" s="16">
        <v>2238721366.1399999</v>
      </c>
      <c r="I29" s="23">
        <f t="shared" si="0"/>
        <v>0.24969845919537415</v>
      </c>
      <c r="J29" s="23">
        <f t="shared" si="1"/>
        <v>-0.17015423077697123</v>
      </c>
      <c r="K29" s="23">
        <f t="shared" si="2"/>
        <v>1.8365916926488257E-2</v>
      </c>
      <c r="L29" s="23">
        <f t="shared" si="3"/>
        <v>1.9323186396273728E-2</v>
      </c>
    </row>
    <row r="30" spans="1:12" s="2" customFormat="1">
      <c r="A30" s="13" t="s">
        <v>36</v>
      </c>
      <c r="B30" s="14" t="s">
        <v>8</v>
      </c>
      <c r="C30" s="14" t="s">
        <v>24</v>
      </c>
      <c r="D30" s="15">
        <v>140368911.74000001</v>
      </c>
      <c r="E30" s="15">
        <v>144481377.71000001</v>
      </c>
      <c r="F30" s="16">
        <v>138079247.50999999</v>
      </c>
      <c r="G30" s="16">
        <v>139270367.88</v>
      </c>
      <c r="H30" s="16">
        <v>139383066.69</v>
      </c>
      <c r="I30" s="23">
        <f t="shared" si="0"/>
        <v>2.9297555413248189E-2</v>
      </c>
      <c r="J30" s="23">
        <f t="shared" si="1"/>
        <v>-4.4311109857010367E-2</v>
      </c>
      <c r="K30" s="23">
        <f t="shared" si="2"/>
        <v>8.626353282478183E-3</v>
      </c>
      <c r="L30" s="23">
        <f t="shared" si="3"/>
        <v>8.0920881961854541E-4</v>
      </c>
    </row>
    <row r="31" spans="1:12" s="2" customFormat="1" ht="25.5">
      <c r="A31" s="13" t="s">
        <v>37</v>
      </c>
      <c r="B31" s="14" t="s">
        <v>8</v>
      </c>
      <c r="C31" s="14" t="s">
        <v>38</v>
      </c>
      <c r="D31" s="15">
        <v>448169832.54000002</v>
      </c>
      <c r="E31" s="15">
        <v>333013474.32999998</v>
      </c>
      <c r="F31" s="16">
        <v>272288935.27999997</v>
      </c>
      <c r="G31" s="16">
        <v>246419270.02999997</v>
      </c>
      <c r="H31" s="16">
        <v>246339216.36000001</v>
      </c>
      <c r="I31" s="23">
        <f t="shared" si="0"/>
        <v>-0.25694803587593573</v>
      </c>
      <c r="J31" s="23">
        <f t="shared" si="1"/>
        <v>-0.18234859466925046</v>
      </c>
      <c r="K31" s="23">
        <f t="shared" si="2"/>
        <v>-9.5008139876847086E-2</v>
      </c>
      <c r="L31" s="23">
        <f t="shared" si="3"/>
        <v>-3.2486773453310747E-4</v>
      </c>
    </row>
    <row r="32" spans="1:12" s="2" customFormat="1">
      <c r="A32" s="9" t="s">
        <v>75</v>
      </c>
      <c r="B32" s="10" t="s">
        <v>10</v>
      </c>
      <c r="C32" s="10" t="s">
        <v>2</v>
      </c>
      <c r="D32" s="11">
        <v>4912131116.6999998</v>
      </c>
      <c r="E32" s="11">
        <v>4679149308.8599997</v>
      </c>
      <c r="F32" s="12">
        <v>2524022561.5299997</v>
      </c>
      <c r="G32" s="12">
        <v>2005937817.6999998</v>
      </c>
      <c r="H32" s="12">
        <v>1679195011.3399999</v>
      </c>
      <c r="I32" s="22">
        <f t="shared" si="0"/>
        <v>-4.7429883752068691E-2</v>
      </c>
      <c r="J32" s="22">
        <f t="shared" si="1"/>
        <v>-0.46058088876310344</v>
      </c>
      <c r="K32" s="22">
        <f t="shared" si="2"/>
        <v>-0.20526153439609107</v>
      </c>
      <c r="L32" s="22">
        <f t="shared" si="3"/>
        <v>-0.16288780413674131</v>
      </c>
    </row>
    <row r="33" spans="1:12" s="2" customFormat="1">
      <c r="A33" s="13" t="s">
        <v>39</v>
      </c>
      <c r="B33" s="14" t="s">
        <v>10</v>
      </c>
      <c r="C33" s="14" t="s">
        <v>1</v>
      </c>
      <c r="D33" s="15">
        <v>617919562.42999995</v>
      </c>
      <c r="E33" s="15">
        <v>774220409.92999995</v>
      </c>
      <c r="F33" s="16">
        <v>483987010</v>
      </c>
      <c r="G33" s="16">
        <v>537645566.17000008</v>
      </c>
      <c r="H33" s="16">
        <v>208106759.81</v>
      </c>
      <c r="I33" s="23">
        <f t="shared" si="0"/>
        <v>0.25294691575281902</v>
      </c>
      <c r="J33" s="23">
        <f t="shared" si="1"/>
        <v>-0.37487180163106393</v>
      </c>
      <c r="K33" s="23">
        <f t="shared" si="2"/>
        <v>0.11086776103763629</v>
      </c>
      <c r="L33" s="23">
        <f t="shared" si="3"/>
        <v>-0.61292945965781853</v>
      </c>
    </row>
    <row r="34" spans="1:12" s="2" customFormat="1">
      <c r="A34" s="13" t="s">
        <v>40</v>
      </c>
      <c r="B34" s="14" t="s">
        <v>10</v>
      </c>
      <c r="C34" s="14" t="s">
        <v>4</v>
      </c>
      <c r="D34" s="15">
        <v>4077055887.2600002</v>
      </c>
      <c r="E34" s="15">
        <v>3288659675.5900002</v>
      </c>
      <c r="F34" s="16">
        <v>1408128400</v>
      </c>
      <c r="G34" s="16">
        <v>1388070500</v>
      </c>
      <c r="H34" s="16">
        <v>1390443800</v>
      </c>
      <c r="I34" s="23">
        <f t="shared" si="0"/>
        <v>-0.19337390349089489</v>
      </c>
      <c r="J34" s="23">
        <f t="shared" si="1"/>
        <v>-0.57182301031274219</v>
      </c>
      <c r="K34" s="23">
        <f t="shared" si="2"/>
        <v>-1.4244368624338533E-2</v>
      </c>
      <c r="L34" s="23">
        <f t="shared" si="3"/>
        <v>1.7097834728134753E-3</v>
      </c>
    </row>
    <row r="35" spans="1:12" s="2" customFormat="1">
      <c r="A35" s="18" t="s">
        <v>86</v>
      </c>
      <c r="B35" s="14" t="s">
        <v>10</v>
      </c>
      <c r="C35" s="14" t="s">
        <v>6</v>
      </c>
      <c r="D35" s="15">
        <v>78932661.390000001</v>
      </c>
      <c r="E35" s="15">
        <v>40015200</v>
      </c>
      <c r="F35" s="16">
        <v>52000000</v>
      </c>
      <c r="G35" s="16">
        <v>0</v>
      </c>
      <c r="H35" s="16">
        <v>0</v>
      </c>
      <c r="I35" s="23">
        <f t="shared" si="0"/>
        <v>-0.49304636008295633</v>
      </c>
      <c r="J35" s="23">
        <f t="shared" si="1"/>
        <v>0.29950618764869352</v>
      </c>
      <c r="K35" s="23">
        <f t="shared" si="2"/>
        <v>-1</v>
      </c>
      <c r="L35" s="23"/>
    </row>
    <row r="36" spans="1:12" s="2" customFormat="1" ht="25.5">
      <c r="A36" s="13" t="s">
        <v>41</v>
      </c>
      <c r="B36" s="14" t="s">
        <v>10</v>
      </c>
      <c r="C36" s="14" t="s">
        <v>8</v>
      </c>
      <c r="D36" s="15">
        <v>71655592.090000004</v>
      </c>
      <c r="E36" s="15">
        <v>2250000</v>
      </c>
      <c r="F36" s="16">
        <v>2030600</v>
      </c>
      <c r="G36" s="16">
        <v>2250000</v>
      </c>
      <c r="H36" s="16">
        <v>2250000</v>
      </c>
      <c r="I36" s="23">
        <f t="shared" si="0"/>
        <v>-0.96859979892184855</v>
      </c>
      <c r="J36" s="23">
        <f t="shared" si="1"/>
        <v>-9.7511111111111104E-2</v>
      </c>
      <c r="K36" s="23">
        <f t="shared" si="2"/>
        <v>0.10804688269477003</v>
      </c>
      <c r="L36" s="23">
        <f t="shared" si="3"/>
        <v>0</v>
      </c>
    </row>
    <row r="37" spans="1:12" s="2" customFormat="1" ht="25.5">
      <c r="A37" s="13" t="s">
        <v>42</v>
      </c>
      <c r="B37" s="14" t="s">
        <v>10</v>
      </c>
      <c r="C37" s="14" t="s">
        <v>10</v>
      </c>
      <c r="D37" s="15">
        <v>66567413.530000001</v>
      </c>
      <c r="E37" s="15">
        <v>574004023.34000003</v>
      </c>
      <c r="F37" s="16">
        <v>577876551.52999997</v>
      </c>
      <c r="G37" s="16">
        <v>77971751.530000001</v>
      </c>
      <c r="H37" s="16">
        <v>78394451.530000001</v>
      </c>
      <c r="I37" s="23">
        <f t="shared" si="0"/>
        <v>7.6228980953468035</v>
      </c>
      <c r="J37" s="23">
        <f t="shared" si="1"/>
        <v>6.7465175025542834E-3</v>
      </c>
      <c r="K37" s="23">
        <f t="shared" si="2"/>
        <v>-0.86507195814822369</v>
      </c>
      <c r="L37" s="23">
        <f t="shared" si="3"/>
        <v>5.4211941081938608E-3</v>
      </c>
    </row>
    <row r="38" spans="1:12" s="2" customFormat="1">
      <c r="A38" s="9" t="s">
        <v>76</v>
      </c>
      <c r="B38" s="10" t="s">
        <v>12</v>
      </c>
      <c r="C38" s="10" t="s">
        <v>2</v>
      </c>
      <c r="D38" s="11">
        <v>82472089.090000004</v>
      </c>
      <c r="E38" s="11">
        <v>79668625.590000004</v>
      </c>
      <c r="F38" s="12">
        <v>97447717.599999994</v>
      </c>
      <c r="G38" s="12">
        <v>80486359.980000004</v>
      </c>
      <c r="H38" s="12">
        <v>80480259.980000004</v>
      </c>
      <c r="I38" s="22">
        <f t="shared" si="0"/>
        <v>-3.3992876025495611E-2</v>
      </c>
      <c r="J38" s="22">
        <f t="shared" si="1"/>
        <v>0.22316303159912443</v>
      </c>
      <c r="K38" s="22">
        <f t="shared" si="2"/>
        <v>-0.1740559762479239</v>
      </c>
      <c r="L38" s="22">
        <f t="shared" si="3"/>
        <v>-7.5789239338375225E-5</v>
      </c>
    </row>
    <row r="39" spans="1:12" s="2" customFormat="1" ht="25.5">
      <c r="A39" s="13" t="s">
        <v>43</v>
      </c>
      <c r="B39" s="14" t="s">
        <v>12</v>
      </c>
      <c r="C39" s="14" t="s">
        <v>6</v>
      </c>
      <c r="D39" s="15">
        <v>46582419.68</v>
      </c>
      <c r="E39" s="15">
        <v>40972134.969999999</v>
      </c>
      <c r="F39" s="16">
        <v>58931608.079999998</v>
      </c>
      <c r="G39" s="16">
        <v>42035111.18</v>
      </c>
      <c r="H39" s="16">
        <v>41953811.18</v>
      </c>
      <c r="I39" s="23">
        <f t="shared" si="0"/>
        <v>-0.12043781213041527</v>
      </c>
      <c r="J39" s="23">
        <f t="shared" si="1"/>
        <v>0.43833383647569302</v>
      </c>
      <c r="K39" s="23">
        <f t="shared" si="2"/>
        <v>-0.28671365758529632</v>
      </c>
      <c r="L39" s="23">
        <f t="shared" si="3"/>
        <v>-1.9340974180337422E-3</v>
      </c>
    </row>
    <row r="40" spans="1:12" s="2" customFormat="1" ht="25.5">
      <c r="A40" s="13" t="s">
        <v>44</v>
      </c>
      <c r="B40" s="14" t="s">
        <v>12</v>
      </c>
      <c r="C40" s="14" t="s">
        <v>10</v>
      </c>
      <c r="D40" s="15">
        <v>35889669.409999996</v>
      </c>
      <c r="E40" s="15">
        <v>38696490.619999997</v>
      </c>
      <c r="F40" s="16">
        <v>38516109.520000003</v>
      </c>
      <c r="G40" s="16">
        <v>38451248.799999997</v>
      </c>
      <c r="H40" s="16">
        <v>38526448.799999997</v>
      </c>
      <c r="I40" s="23">
        <f t="shared" si="0"/>
        <v>7.8206939660969255E-2</v>
      </c>
      <c r="J40" s="23">
        <f t="shared" si="1"/>
        <v>-4.6614330423743189E-3</v>
      </c>
      <c r="K40" s="23">
        <f t="shared" si="2"/>
        <v>-1.6839893958221497E-3</v>
      </c>
      <c r="L40" s="23">
        <f t="shared" si="3"/>
        <v>1.9557232169791217E-3</v>
      </c>
    </row>
    <row r="41" spans="1:12" s="2" customFormat="1">
      <c r="A41" s="9" t="s">
        <v>77</v>
      </c>
      <c r="B41" s="10" t="s">
        <v>14</v>
      </c>
      <c r="C41" s="10" t="s">
        <v>2</v>
      </c>
      <c r="D41" s="11">
        <v>12908748305.59</v>
      </c>
      <c r="E41" s="11">
        <v>13264968493.34</v>
      </c>
      <c r="F41" s="12">
        <v>13582550117.960001</v>
      </c>
      <c r="G41" s="12">
        <v>13871643104.049999</v>
      </c>
      <c r="H41" s="12">
        <v>13899421883.4</v>
      </c>
      <c r="I41" s="22">
        <f t="shared" si="0"/>
        <v>2.7595253956244736E-2</v>
      </c>
      <c r="J41" s="22">
        <f t="shared" si="1"/>
        <v>2.3941377982122702E-2</v>
      </c>
      <c r="K41" s="22">
        <f t="shared" si="2"/>
        <v>2.1284146465819775E-2</v>
      </c>
      <c r="L41" s="22">
        <f t="shared" si="3"/>
        <v>2.0025586833249953E-3</v>
      </c>
    </row>
    <row r="42" spans="1:12" s="2" customFormat="1">
      <c r="A42" s="13" t="s">
        <v>45</v>
      </c>
      <c r="B42" s="14" t="s">
        <v>14</v>
      </c>
      <c r="C42" s="14" t="s">
        <v>1</v>
      </c>
      <c r="D42" s="15">
        <v>4267797658.9299998</v>
      </c>
      <c r="E42" s="15">
        <v>4322525537</v>
      </c>
      <c r="F42" s="16">
        <v>4412219345</v>
      </c>
      <c r="G42" s="16">
        <v>4488262860</v>
      </c>
      <c r="H42" s="16">
        <v>4488262860</v>
      </c>
      <c r="I42" s="23">
        <f t="shared" si="0"/>
        <v>1.2823447230560836E-2</v>
      </c>
      <c r="J42" s="23">
        <f t="shared" si="1"/>
        <v>2.0750324603576731E-2</v>
      </c>
      <c r="K42" s="23">
        <f t="shared" si="2"/>
        <v>1.7234753998840446E-2</v>
      </c>
      <c r="L42" s="23">
        <f t="shared" si="3"/>
        <v>0</v>
      </c>
    </row>
    <row r="43" spans="1:12" s="2" customFormat="1">
      <c r="A43" s="13" t="s">
        <v>46</v>
      </c>
      <c r="B43" s="14" t="s">
        <v>14</v>
      </c>
      <c r="C43" s="14" t="s">
        <v>4</v>
      </c>
      <c r="D43" s="15">
        <v>6441588348.7399998</v>
      </c>
      <c r="E43" s="15">
        <v>6617739500</v>
      </c>
      <c r="F43" s="16">
        <v>6672354036.04</v>
      </c>
      <c r="G43" s="16">
        <v>6794849655.5100002</v>
      </c>
      <c r="H43" s="16">
        <v>6797193755.1899996</v>
      </c>
      <c r="I43" s="23">
        <f t="shared" si="0"/>
        <v>2.7345918696350058E-2</v>
      </c>
      <c r="J43" s="23">
        <f t="shared" si="1"/>
        <v>8.252747942103289E-3</v>
      </c>
      <c r="K43" s="23">
        <f t="shared" si="2"/>
        <v>1.8358681030465895E-2</v>
      </c>
      <c r="L43" s="23">
        <f t="shared" si="3"/>
        <v>3.449818316580977E-4</v>
      </c>
    </row>
    <row r="44" spans="1:12" s="2" customFormat="1">
      <c r="A44" s="13" t="s">
        <v>96</v>
      </c>
      <c r="B44" s="14" t="s">
        <v>14</v>
      </c>
      <c r="C44" s="14" t="s">
        <v>6</v>
      </c>
      <c r="D44" s="15">
        <v>0</v>
      </c>
      <c r="E44" s="15">
        <v>0</v>
      </c>
      <c r="F44" s="16">
        <v>150166700.84</v>
      </c>
      <c r="G44" s="16">
        <v>158232243.68000001</v>
      </c>
      <c r="H44" s="16">
        <v>158640043.96000001</v>
      </c>
      <c r="I44" s="23"/>
      <c r="J44" s="23"/>
      <c r="K44" s="23">
        <f t="shared" si="2"/>
        <v>5.3710594924727628E-2</v>
      </c>
      <c r="L44" s="23">
        <f t="shared" si="3"/>
        <v>2.5772261741083824E-3</v>
      </c>
    </row>
    <row r="45" spans="1:12" s="2" customFormat="1">
      <c r="A45" s="13" t="s">
        <v>47</v>
      </c>
      <c r="B45" s="14" t="s">
        <v>14</v>
      </c>
      <c r="C45" s="14" t="s">
        <v>8</v>
      </c>
      <c r="D45" s="15">
        <v>1305023534.6400001</v>
      </c>
      <c r="E45" s="15">
        <v>1471057784</v>
      </c>
      <c r="F45" s="16">
        <v>1538128760.1199999</v>
      </c>
      <c r="G45" s="16">
        <v>1623224136.1300001</v>
      </c>
      <c r="H45" s="16">
        <v>1631220093.03</v>
      </c>
      <c r="I45" s="23">
        <f t="shared" si="0"/>
        <v>0.12722701541608727</v>
      </c>
      <c r="J45" s="23">
        <f t="shared" si="1"/>
        <v>4.5593706004957157E-2</v>
      </c>
      <c r="K45" s="23">
        <f t="shared" si="2"/>
        <v>5.5323961306959379E-2</v>
      </c>
      <c r="L45" s="23">
        <f t="shared" si="3"/>
        <v>4.9259721575256599E-3</v>
      </c>
    </row>
    <row r="46" spans="1:12" s="2" customFormat="1" ht="25.5">
      <c r="A46" s="13" t="s">
        <v>48</v>
      </c>
      <c r="B46" s="14" t="s">
        <v>14</v>
      </c>
      <c r="C46" s="14" t="s">
        <v>10</v>
      </c>
      <c r="D46" s="15">
        <v>88989280.340000004</v>
      </c>
      <c r="E46" s="15">
        <v>101792772.45999999</v>
      </c>
      <c r="F46" s="16">
        <v>117553280.76000001</v>
      </c>
      <c r="G46" s="16">
        <v>118001168.68000001</v>
      </c>
      <c r="H46" s="16">
        <v>118134660.59999999</v>
      </c>
      <c r="I46" s="23">
        <f t="shared" si="0"/>
        <v>0.14387679135151865</v>
      </c>
      <c r="J46" s="23">
        <f t="shared" si="1"/>
        <v>0.15482934514032598</v>
      </c>
      <c r="K46" s="23">
        <f t="shared" si="2"/>
        <v>3.8100843898556391E-3</v>
      </c>
      <c r="L46" s="23">
        <f t="shared" si="3"/>
        <v>1.1312762533903786E-3</v>
      </c>
    </row>
    <row r="47" spans="1:12" s="2" customFormat="1">
      <c r="A47" s="13" t="s">
        <v>49</v>
      </c>
      <c r="B47" s="14" t="s">
        <v>14</v>
      </c>
      <c r="C47" s="14" t="s">
        <v>14</v>
      </c>
      <c r="D47" s="15">
        <v>323666165.25</v>
      </c>
      <c r="E47" s="15">
        <v>333106945</v>
      </c>
      <c r="F47" s="16">
        <v>331331240.27999997</v>
      </c>
      <c r="G47" s="16">
        <v>329751582.85000002</v>
      </c>
      <c r="H47" s="16">
        <v>329965813.27999997</v>
      </c>
      <c r="I47" s="23">
        <f t="shared" si="0"/>
        <v>2.9168262745993045E-2</v>
      </c>
      <c r="J47" s="23">
        <f t="shared" si="1"/>
        <v>-5.3307346083704132E-3</v>
      </c>
      <c r="K47" s="23">
        <f t="shared" si="2"/>
        <v>-4.7676078738153604E-3</v>
      </c>
      <c r="L47" s="23">
        <f t="shared" si="3"/>
        <v>6.4967218094413859E-4</v>
      </c>
    </row>
    <row r="48" spans="1:12" s="2" customFormat="1">
      <c r="A48" s="13" t="s">
        <v>50</v>
      </c>
      <c r="B48" s="14" t="s">
        <v>14</v>
      </c>
      <c r="C48" s="14" t="s">
        <v>22</v>
      </c>
      <c r="D48" s="15">
        <v>481683317.69</v>
      </c>
      <c r="E48" s="15">
        <v>418745954.88</v>
      </c>
      <c r="F48" s="16">
        <v>360796754.92000002</v>
      </c>
      <c r="G48" s="16">
        <v>359321457.19999999</v>
      </c>
      <c r="H48" s="16">
        <v>376004657.33999997</v>
      </c>
      <c r="I48" s="23">
        <f t="shared" si="0"/>
        <v>-0.1306612882335797</v>
      </c>
      <c r="J48" s="23">
        <f t="shared" si="1"/>
        <v>-0.1383874859796711</v>
      </c>
      <c r="K48" s="23">
        <f t="shared" si="2"/>
        <v>-4.0889994155495213E-3</v>
      </c>
      <c r="L48" s="23">
        <f t="shared" si="3"/>
        <v>4.6429735284954088E-2</v>
      </c>
    </row>
    <row r="49" spans="1:12" s="2" customFormat="1">
      <c r="A49" s="9" t="s">
        <v>78</v>
      </c>
      <c r="B49" s="10" t="s">
        <v>34</v>
      </c>
      <c r="C49" s="10" t="s">
        <v>2</v>
      </c>
      <c r="D49" s="11">
        <v>823808314.38999999</v>
      </c>
      <c r="E49" s="11">
        <v>983451582.41999996</v>
      </c>
      <c r="F49" s="12">
        <v>927424165.71000004</v>
      </c>
      <c r="G49" s="12">
        <v>1103720109.21</v>
      </c>
      <c r="H49" s="12">
        <v>929397965.71000004</v>
      </c>
      <c r="I49" s="22">
        <f t="shared" si="0"/>
        <v>0.19378691042734864</v>
      </c>
      <c r="J49" s="22">
        <f t="shared" si="1"/>
        <v>-5.6970183089371851E-2</v>
      </c>
      <c r="K49" s="22">
        <f t="shared" si="2"/>
        <v>0.19009203126062024</v>
      </c>
      <c r="L49" s="22">
        <f t="shared" si="3"/>
        <v>-0.15794053405874164</v>
      </c>
    </row>
    <row r="50" spans="1:12" s="2" customFormat="1">
      <c r="A50" s="13" t="s">
        <v>51</v>
      </c>
      <c r="B50" s="14" t="s">
        <v>34</v>
      </c>
      <c r="C50" s="14" t="s">
        <v>1</v>
      </c>
      <c r="D50" s="15">
        <v>755604681.27999997</v>
      </c>
      <c r="E50" s="15">
        <v>912409979.27999997</v>
      </c>
      <c r="F50" s="16">
        <v>855880400</v>
      </c>
      <c r="G50" s="16">
        <v>1032426300</v>
      </c>
      <c r="H50" s="16">
        <v>858104200</v>
      </c>
      <c r="I50" s="23">
        <f t="shared" si="0"/>
        <v>0.20752293081928852</v>
      </c>
      <c r="J50" s="23">
        <f t="shared" si="1"/>
        <v>-6.1956336037236825E-2</v>
      </c>
      <c r="K50" s="23">
        <f t="shared" si="2"/>
        <v>0.20627403081084683</v>
      </c>
      <c r="L50" s="23">
        <f t="shared" si="3"/>
        <v>-0.16884701600491969</v>
      </c>
    </row>
    <row r="51" spans="1:12" s="2" customFormat="1" ht="25.5">
      <c r="A51" s="13" t="s">
        <v>52</v>
      </c>
      <c r="B51" s="14" t="s">
        <v>34</v>
      </c>
      <c r="C51" s="14" t="s">
        <v>8</v>
      </c>
      <c r="D51" s="15">
        <v>68203633.109999999</v>
      </c>
      <c r="E51" s="15">
        <v>71041603.140000001</v>
      </c>
      <c r="F51" s="16">
        <v>71543765.710000008</v>
      </c>
      <c r="G51" s="16">
        <v>71293809.210000008</v>
      </c>
      <c r="H51" s="16">
        <v>71293765.710000008</v>
      </c>
      <c r="I51" s="23">
        <f t="shared" si="0"/>
        <v>4.1610247146554036E-2</v>
      </c>
      <c r="J51" s="23">
        <f t="shared" si="1"/>
        <v>7.0685703560264823E-3</v>
      </c>
      <c r="K51" s="23">
        <f t="shared" si="2"/>
        <v>-3.4937565491476308E-3</v>
      </c>
      <c r="L51" s="23">
        <f t="shared" si="3"/>
        <v>-6.1015115448981305E-7</v>
      </c>
    </row>
    <row r="52" spans="1:12" s="2" customFormat="1">
      <c r="A52" s="9" t="s">
        <v>79</v>
      </c>
      <c r="B52" s="10" t="s">
        <v>22</v>
      </c>
      <c r="C52" s="10" t="s">
        <v>2</v>
      </c>
      <c r="D52" s="11">
        <v>9708683062.6100006</v>
      </c>
      <c r="E52" s="11">
        <v>9721769751.8099995</v>
      </c>
      <c r="F52" s="12">
        <v>4290014409.9000001</v>
      </c>
      <c r="G52" s="12">
        <v>4234231190.5799999</v>
      </c>
      <c r="H52" s="12">
        <v>4160486685.7800002</v>
      </c>
      <c r="I52" s="22">
        <f t="shared" si="0"/>
        <v>1.3479365960968881E-3</v>
      </c>
      <c r="J52" s="22">
        <f t="shared" si="1"/>
        <v>-0.55872083793166516</v>
      </c>
      <c r="K52" s="22">
        <f t="shared" si="2"/>
        <v>-1.3003037750006219E-2</v>
      </c>
      <c r="L52" s="22">
        <f t="shared" si="3"/>
        <v>-1.7416267908105909E-2</v>
      </c>
    </row>
    <row r="53" spans="1:12" s="2" customFormat="1">
      <c r="A53" s="13" t="s">
        <v>53</v>
      </c>
      <c r="B53" s="14" t="s">
        <v>22</v>
      </c>
      <c r="C53" s="14" t="s">
        <v>1</v>
      </c>
      <c r="D53" s="15">
        <v>945630807.96000004</v>
      </c>
      <c r="E53" s="15">
        <v>1199549313.47</v>
      </c>
      <c r="F53" s="16">
        <v>1203358547.0899999</v>
      </c>
      <c r="G53" s="16">
        <v>1281236114.25</v>
      </c>
      <c r="H53" s="16">
        <v>1283020978.0699999</v>
      </c>
      <c r="I53" s="23">
        <f t="shared" si="0"/>
        <v>0.26851758992262087</v>
      </c>
      <c r="J53" s="23">
        <f t="shared" si="1"/>
        <v>3.1755539995106385E-3</v>
      </c>
      <c r="K53" s="23">
        <f t="shared" si="2"/>
        <v>6.4716843827075543E-2</v>
      </c>
      <c r="L53" s="23">
        <f t="shared" si="3"/>
        <v>1.3930795425984854E-3</v>
      </c>
    </row>
    <row r="54" spans="1:12" s="2" customFormat="1">
      <c r="A54" s="13" t="s">
        <v>54</v>
      </c>
      <c r="B54" s="14" t="s">
        <v>22</v>
      </c>
      <c r="C54" s="14" t="s">
        <v>4</v>
      </c>
      <c r="D54" s="15">
        <v>941616026.84000003</v>
      </c>
      <c r="E54" s="15">
        <v>1014968034.4400001</v>
      </c>
      <c r="F54" s="16">
        <v>876462372.04999995</v>
      </c>
      <c r="G54" s="16">
        <v>896232034</v>
      </c>
      <c r="H54" s="16">
        <v>895404959.15999997</v>
      </c>
      <c r="I54" s="23">
        <f t="shared" si="0"/>
        <v>7.790012649441036E-2</v>
      </c>
      <c r="J54" s="23">
        <f t="shared" si="1"/>
        <v>-0.13646307833371263</v>
      </c>
      <c r="K54" s="23">
        <f t="shared" si="2"/>
        <v>2.2556201589989389E-2</v>
      </c>
      <c r="L54" s="23">
        <f t="shared" si="3"/>
        <v>-9.2283561468864406E-4</v>
      </c>
    </row>
    <row r="55" spans="1:12" s="2" customFormat="1" ht="25.5">
      <c r="A55" s="13" t="s">
        <v>55</v>
      </c>
      <c r="B55" s="14" t="s">
        <v>22</v>
      </c>
      <c r="C55" s="14" t="s">
        <v>6</v>
      </c>
      <c r="D55" s="15">
        <v>37334348.350000001</v>
      </c>
      <c r="E55" s="15">
        <v>37580112.670000002</v>
      </c>
      <c r="F55" s="16">
        <v>43454560</v>
      </c>
      <c r="G55" s="16">
        <v>47695983.159999996</v>
      </c>
      <c r="H55" s="16">
        <v>47796384.420000002</v>
      </c>
      <c r="I55" s="23">
        <f t="shared" si="0"/>
        <v>6.5827938844953415E-3</v>
      </c>
      <c r="J55" s="23">
        <f t="shared" si="1"/>
        <v>0.15631798077842207</v>
      </c>
      <c r="K55" s="23">
        <f t="shared" si="2"/>
        <v>9.7605939629811012E-2</v>
      </c>
      <c r="L55" s="23">
        <f t="shared" si="3"/>
        <v>2.1050254832404303E-3</v>
      </c>
    </row>
    <row r="56" spans="1:12" s="2" customFormat="1">
      <c r="A56" s="13" t="s">
        <v>56</v>
      </c>
      <c r="B56" s="14" t="s">
        <v>22</v>
      </c>
      <c r="C56" s="14" t="s">
        <v>8</v>
      </c>
      <c r="D56" s="15">
        <v>164032218.69</v>
      </c>
      <c r="E56" s="15">
        <v>149797712.69</v>
      </c>
      <c r="F56" s="16">
        <v>168107159.38999999</v>
      </c>
      <c r="G56" s="16">
        <v>165614455.59999999</v>
      </c>
      <c r="H56" s="16">
        <v>166302563.34999999</v>
      </c>
      <c r="I56" s="23">
        <f t="shared" si="0"/>
        <v>-8.677872014217769E-2</v>
      </c>
      <c r="J56" s="23">
        <f t="shared" si="1"/>
        <v>0.12222781223562884</v>
      </c>
      <c r="K56" s="23">
        <f t="shared" si="2"/>
        <v>-1.4828064426554488E-2</v>
      </c>
      <c r="L56" s="23">
        <f t="shared" si="3"/>
        <v>4.1548773475543754E-3</v>
      </c>
    </row>
    <row r="57" spans="1:12" s="2" customFormat="1" ht="25.5">
      <c r="A57" s="13" t="s">
        <v>57</v>
      </c>
      <c r="B57" s="14" t="s">
        <v>22</v>
      </c>
      <c r="C57" s="14" t="s">
        <v>12</v>
      </c>
      <c r="D57" s="15">
        <v>170934298.97999999</v>
      </c>
      <c r="E57" s="15">
        <v>176292131.91</v>
      </c>
      <c r="F57" s="16">
        <v>207033406.80000001</v>
      </c>
      <c r="G57" s="16">
        <v>223592702.90000001</v>
      </c>
      <c r="H57" s="16">
        <v>222820004.09999999</v>
      </c>
      <c r="I57" s="23">
        <f t="shared" si="0"/>
        <v>3.1344399350927699E-2</v>
      </c>
      <c r="J57" s="23">
        <f t="shared" si="1"/>
        <v>0.17437689678455959</v>
      </c>
      <c r="K57" s="23">
        <f t="shared" si="2"/>
        <v>7.9983691308314953E-2</v>
      </c>
      <c r="L57" s="23">
        <f t="shared" si="3"/>
        <v>-3.4558319210694632E-3</v>
      </c>
    </row>
    <row r="58" spans="1:12" s="2" customFormat="1">
      <c r="A58" s="13" t="s">
        <v>58</v>
      </c>
      <c r="B58" s="14" t="s">
        <v>22</v>
      </c>
      <c r="C58" s="14" t="s">
        <v>22</v>
      </c>
      <c r="D58" s="15">
        <v>7449135361.79</v>
      </c>
      <c r="E58" s="15">
        <v>7143582446.6300001</v>
      </c>
      <c r="F58" s="16">
        <v>1791598364.5699999</v>
      </c>
      <c r="G58" s="16">
        <v>1619859900.6700001</v>
      </c>
      <c r="H58" s="16">
        <v>1545141796.6800001</v>
      </c>
      <c r="I58" s="23">
        <f t="shared" si="0"/>
        <v>-4.1018574682817444E-2</v>
      </c>
      <c r="J58" s="23">
        <f t="shared" si="1"/>
        <v>-0.74920169565409156</v>
      </c>
      <c r="K58" s="23">
        <f t="shared" si="2"/>
        <v>-9.5857680658923083E-2</v>
      </c>
      <c r="L58" s="23">
        <f t="shared" si="3"/>
        <v>-4.6126275463140631E-2</v>
      </c>
    </row>
    <row r="59" spans="1:12" s="2" customFormat="1">
      <c r="A59" s="9" t="s">
        <v>80</v>
      </c>
      <c r="B59" s="10" t="s">
        <v>24</v>
      </c>
      <c r="C59" s="10" t="s">
        <v>2</v>
      </c>
      <c r="D59" s="11">
        <v>11067301890.75</v>
      </c>
      <c r="E59" s="11">
        <v>13042334186.309999</v>
      </c>
      <c r="F59" s="12">
        <v>18930419258.919998</v>
      </c>
      <c r="G59" s="12">
        <v>17761867850.860001</v>
      </c>
      <c r="H59" s="12">
        <v>16608156467.200001</v>
      </c>
      <c r="I59" s="22">
        <f t="shared" si="0"/>
        <v>0.17845653033199738</v>
      </c>
      <c r="J59" s="22">
        <f t="shared" si="1"/>
        <v>0.45145945415127287</v>
      </c>
      <c r="K59" s="22">
        <f t="shared" si="2"/>
        <v>-6.1728765331458657E-2</v>
      </c>
      <c r="L59" s="22">
        <f t="shared" si="3"/>
        <v>-6.4954395187899028E-2</v>
      </c>
    </row>
    <row r="60" spans="1:12" s="2" customFormat="1">
      <c r="A60" s="13" t="s">
        <v>59</v>
      </c>
      <c r="B60" s="14" t="s">
        <v>24</v>
      </c>
      <c r="C60" s="14" t="s">
        <v>1</v>
      </c>
      <c r="D60" s="15">
        <v>83959243.810000002</v>
      </c>
      <c r="E60" s="15">
        <v>726387800</v>
      </c>
      <c r="F60" s="16">
        <v>584821800</v>
      </c>
      <c r="G60" s="16">
        <v>585409800</v>
      </c>
      <c r="H60" s="16">
        <v>585997800</v>
      </c>
      <c r="I60" s="23">
        <f t="shared" si="0"/>
        <v>7.6516715377262994</v>
      </c>
      <c r="J60" s="23">
        <f t="shared" si="1"/>
        <v>-0.19489038775155643</v>
      </c>
      <c r="K60" s="23">
        <f t="shared" si="2"/>
        <v>1.0054344759378164E-3</v>
      </c>
      <c r="L60" s="23">
        <f t="shared" si="3"/>
        <v>1.0044245928237938E-3</v>
      </c>
    </row>
    <row r="61" spans="1:12" s="2" customFormat="1">
      <c r="A61" s="13" t="s">
        <v>60</v>
      </c>
      <c r="B61" s="14" t="s">
        <v>24</v>
      </c>
      <c r="C61" s="14" t="s">
        <v>4</v>
      </c>
      <c r="D61" s="15">
        <v>2302003304.8000002</v>
      </c>
      <c r="E61" s="15">
        <v>2458695636.4699998</v>
      </c>
      <c r="F61" s="16">
        <v>2908116200</v>
      </c>
      <c r="G61" s="16">
        <v>2872395600</v>
      </c>
      <c r="H61" s="16">
        <v>2875195700</v>
      </c>
      <c r="I61" s="23">
        <f t="shared" si="0"/>
        <v>6.8067813518457587E-2</v>
      </c>
      <c r="J61" s="23">
        <f t="shared" si="1"/>
        <v>0.18278820560939479</v>
      </c>
      <c r="K61" s="23">
        <f t="shared" si="2"/>
        <v>-1.2283071769965681E-2</v>
      </c>
      <c r="L61" s="23">
        <f t="shared" si="3"/>
        <v>9.7483090421102148E-4</v>
      </c>
    </row>
    <row r="62" spans="1:12" s="2" customFormat="1">
      <c r="A62" s="13" t="s">
        <v>61</v>
      </c>
      <c r="B62" s="14" t="s">
        <v>24</v>
      </c>
      <c r="C62" s="14" t="s">
        <v>6</v>
      </c>
      <c r="D62" s="15">
        <v>7139893738.8599997</v>
      </c>
      <c r="E62" s="15">
        <v>7657847011.04</v>
      </c>
      <c r="F62" s="16">
        <v>12975153133.92</v>
      </c>
      <c r="G62" s="16">
        <v>11921748925.860001</v>
      </c>
      <c r="H62" s="16">
        <v>10797462892.200001</v>
      </c>
      <c r="I62" s="23">
        <f t="shared" si="0"/>
        <v>7.2543554725605697E-2</v>
      </c>
      <c r="J62" s="23">
        <f t="shared" si="1"/>
        <v>0.69436045342956842</v>
      </c>
      <c r="K62" s="23">
        <f t="shared" si="2"/>
        <v>-8.1186264022284349E-2</v>
      </c>
      <c r="L62" s="23">
        <f t="shared" si="3"/>
        <v>-9.4305461442931504E-2</v>
      </c>
    </row>
    <row r="63" spans="1:12" s="2" customFormat="1">
      <c r="A63" s="13" t="s">
        <v>62</v>
      </c>
      <c r="B63" s="14" t="s">
        <v>24</v>
      </c>
      <c r="C63" s="14" t="s">
        <v>8</v>
      </c>
      <c r="D63" s="15">
        <v>1352715915.8199999</v>
      </c>
      <c r="E63" s="15">
        <v>2007505006</v>
      </c>
      <c r="F63" s="16">
        <v>2360313875</v>
      </c>
      <c r="G63" s="16">
        <v>2280434975</v>
      </c>
      <c r="H63" s="16">
        <v>2247718875</v>
      </c>
      <c r="I63" s="23">
        <f t="shared" si="0"/>
        <v>0.484055138645334</v>
      </c>
      <c r="J63" s="23">
        <f t="shared" si="1"/>
        <v>0.17574495104397259</v>
      </c>
      <c r="K63" s="23">
        <f t="shared" si="2"/>
        <v>-3.3842490545881287E-2</v>
      </c>
      <c r="L63" s="23">
        <f t="shared" si="3"/>
        <v>-1.4346429676206807E-2</v>
      </c>
    </row>
    <row r="64" spans="1:12" s="2" customFormat="1">
      <c r="A64" s="13" t="s">
        <v>63</v>
      </c>
      <c r="B64" s="14" t="s">
        <v>24</v>
      </c>
      <c r="C64" s="14" t="s">
        <v>12</v>
      </c>
      <c r="D64" s="15">
        <v>188729687.46000001</v>
      </c>
      <c r="E64" s="15">
        <v>191898732.80000001</v>
      </c>
      <c r="F64" s="16">
        <v>102014250</v>
      </c>
      <c r="G64" s="16">
        <v>101878550</v>
      </c>
      <c r="H64" s="16">
        <v>101781200</v>
      </c>
      <c r="I64" s="23">
        <f t="shared" si="0"/>
        <v>1.6791451216023878E-2</v>
      </c>
      <c r="J64" s="23">
        <f t="shared" si="1"/>
        <v>-0.46839539526130736</v>
      </c>
      <c r="K64" s="23">
        <f t="shared" si="2"/>
        <v>-1.3302063192152103E-3</v>
      </c>
      <c r="L64" s="23">
        <f t="shared" si="3"/>
        <v>-9.5554952440923824E-4</v>
      </c>
    </row>
    <row r="65" spans="1:12" s="2" customFormat="1">
      <c r="A65" s="9" t="s">
        <v>81</v>
      </c>
      <c r="B65" s="10" t="s">
        <v>16</v>
      </c>
      <c r="C65" s="10" t="s">
        <v>2</v>
      </c>
      <c r="D65" s="11">
        <v>660711085.50999999</v>
      </c>
      <c r="E65" s="11">
        <v>558722683.63</v>
      </c>
      <c r="F65" s="12">
        <v>850678320</v>
      </c>
      <c r="G65" s="12">
        <v>601559520</v>
      </c>
      <c r="H65" s="12">
        <v>465166860</v>
      </c>
      <c r="I65" s="22">
        <f t="shared" si="0"/>
        <v>-0.15436157212539514</v>
      </c>
      <c r="J65" s="22">
        <f t="shared" si="1"/>
        <v>0.52254122648677037</v>
      </c>
      <c r="K65" s="22">
        <f t="shared" si="2"/>
        <v>-0.29284724218668223</v>
      </c>
      <c r="L65" s="22">
        <f t="shared" si="3"/>
        <v>-0.22673177876064532</v>
      </c>
    </row>
    <row r="66" spans="1:12" s="2" customFormat="1">
      <c r="A66" s="13" t="s">
        <v>64</v>
      </c>
      <c r="B66" s="14" t="s">
        <v>16</v>
      </c>
      <c r="C66" s="14" t="s">
        <v>4</v>
      </c>
      <c r="D66" s="15">
        <v>158569895.78</v>
      </c>
      <c r="E66" s="15">
        <v>35335803</v>
      </c>
      <c r="F66" s="16">
        <v>16456803</v>
      </c>
      <c r="G66" s="16">
        <v>14191803</v>
      </c>
      <c r="H66" s="16">
        <v>14191803</v>
      </c>
      <c r="I66" s="23">
        <f t="shared" si="0"/>
        <v>-0.77715944866972153</v>
      </c>
      <c r="J66" s="23">
        <f t="shared" si="1"/>
        <v>-0.53427397701985146</v>
      </c>
      <c r="K66" s="23">
        <f t="shared" si="2"/>
        <v>-0.13763305059919595</v>
      </c>
      <c r="L66" s="23">
        <f t="shared" si="3"/>
        <v>0</v>
      </c>
    </row>
    <row r="67" spans="1:12" s="2" customFormat="1">
      <c r="A67" s="13" t="s">
        <v>65</v>
      </c>
      <c r="B67" s="14" t="s">
        <v>16</v>
      </c>
      <c r="C67" s="14" t="s">
        <v>6</v>
      </c>
      <c r="D67" s="15">
        <v>229093957.00999999</v>
      </c>
      <c r="E67" s="15">
        <v>411350468.74000001</v>
      </c>
      <c r="F67" s="16">
        <v>437253176.14999998</v>
      </c>
      <c r="G67" s="16">
        <v>421527480.75</v>
      </c>
      <c r="H67" s="16">
        <v>421464366.75999999</v>
      </c>
      <c r="I67" s="23">
        <f t="shared" si="0"/>
        <v>0.7955535541343175</v>
      </c>
      <c r="J67" s="23">
        <f t="shared" si="1"/>
        <v>6.2969923163919139E-2</v>
      </c>
      <c r="K67" s="23">
        <f t="shared" si="2"/>
        <v>-3.5964736810980336E-2</v>
      </c>
      <c r="L67" s="23">
        <f t="shared" si="3"/>
        <v>-1.4972686926062462E-4</v>
      </c>
    </row>
    <row r="68" spans="1:12" s="2" customFormat="1" ht="25.5">
      <c r="A68" s="13" t="s">
        <v>66</v>
      </c>
      <c r="B68" s="14" t="s">
        <v>16</v>
      </c>
      <c r="C68" s="14" t="s">
        <v>10</v>
      </c>
      <c r="D68" s="15">
        <v>273047232.72000003</v>
      </c>
      <c r="E68" s="15">
        <v>112036411.89</v>
      </c>
      <c r="F68" s="16">
        <v>396968340.85000002</v>
      </c>
      <c r="G68" s="16">
        <v>165840236.25</v>
      </c>
      <c r="H68" s="16">
        <v>29510690.239999998</v>
      </c>
      <c r="I68" s="23">
        <f t="shared" si="0"/>
        <v>-0.58968120360007736</v>
      </c>
      <c r="J68" s="23">
        <f t="shared" si="1"/>
        <v>2.5432082673243137</v>
      </c>
      <c r="K68" s="23">
        <f t="shared" si="2"/>
        <v>-0.58223309220352903</v>
      </c>
      <c r="L68" s="23">
        <f t="shared" si="3"/>
        <v>-0.82205349614002377</v>
      </c>
    </row>
    <row r="69" spans="1:12" s="2" customFormat="1">
      <c r="A69" s="9" t="s">
        <v>82</v>
      </c>
      <c r="B69" s="10" t="s">
        <v>38</v>
      </c>
      <c r="C69" s="10" t="s">
        <v>2</v>
      </c>
      <c r="D69" s="11">
        <v>29208999.309999999</v>
      </c>
      <c r="E69" s="11">
        <v>31668708.780000001</v>
      </c>
      <c r="F69" s="12">
        <v>33496897</v>
      </c>
      <c r="G69" s="12">
        <v>33537680</v>
      </c>
      <c r="H69" s="12">
        <v>33576629</v>
      </c>
      <c r="I69" s="22">
        <f t="shared" ref="I69:I77" si="4">E69/D69-1</f>
        <v>8.4210672330629732E-2</v>
      </c>
      <c r="J69" s="22">
        <f t="shared" ref="J69:J77" si="5">F69/E69-1</f>
        <v>5.7728536793219876E-2</v>
      </c>
      <c r="K69" s="22">
        <f t="shared" ref="K69:K77" si="6">G69/F69-1</f>
        <v>1.2175157597433817E-3</v>
      </c>
      <c r="L69" s="22">
        <f t="shared" ref="L69:L77" si="7">H69/G69-1</f>
        <v>1.161350457157484E-3</v>
      </c>
    </row>
    <row r="70" spans="1:12" s="2" customFormat="1">
      <c r="A70" s="13" t="s">
        <v>67</v>
      </c>
      <c r="B70" s="14" t="s">
        <v>38</v>
      </c>
      <c r="C70" s="14" t="s">
        <v>4</v>
      </c>
      <c r="D70" s="15">
        <v>29208999.309999999</v>
      </c>
      <c r="E70" s="15">
        <v>31668708.780000001</v>
      </c>
      <c r="F70" s="16">
        <v>33496897</v>
      </c>
      <c r="G70" s="16">
        <v>33537680</v>
      </c>
      <c r="H70" s="16">
        <v>33576629</v>
      </c>
      <c r="I70" s="23">
        <f t="shared" si="4"/>
        <v>8.4210672330629732E-2</v>
      </c>
      <c r="J70" s="23">
        <f t="shared" si="5"/>
        <v>5.7728536793219876E-2</v>
      </c>
      <c r="K70" s="23">
        <f t="shared" si="6"/>
        <v>1.2175157597433817E-3</v>
      </c>
      <c r="L70" s="23">
        <f t="shared" si="7"/>
        <v>1.161350457157484E-3</v>
      </c>
    </row>
    <row r="71" spans="1:12" s="2" customFormat="1" ht="25.5">
      <c r="A71" s="9" t="s">
        <v>83</v>
      </c>
      <c r="B71" s="10" t="s">
        <v>18</v>
      </c>
      <c r="C71" s="10" t="s">
        <v>2</v>
      </c>
      <c r="D71" s="11">
        <v>1406554861.8599999</v>
      </c>
      <c r="E71" s="11">
        <v>1218319650</v>
      </c>
      <c r="F71" s="12">
        <v>1390089650</v>
      </c>
      <c r="G71" s="12">
        <v>1509773990</v>
      </c>
      <c r="H71" s="12">
        <v>1472088520</v>
      </c>
      <c r="I71" s="22">
        <f t="shared" si="4"/>
        <v>-0.13382713818292269</v>
      </c>
      <c r="J71" s="22">
        <f t="shared" si="5"/>
        <v>0.14098927157581342</v>
      </c>
      <c r="K71" s="22">
        <f t="shared" si="6"/>
        <v>8.6098288696703884E-2</v>
      </c>
      <c r="L71" s="22">
        <f t="shared" si="7"/>
        <v>-2.4961000950877388E-2</v>
      </c>
    </row>
    <row r="72" spans="1:12" s="2" customFormat="1" ht="25.5">
      <c r="A72" s="13" t="s">
        <v>68</v>
      </c>
      <c r="B72" s="14" t="s">
        <v>18</v>
      </c>
      <c r="C72" s="14" t="s">
        <v>1</v>
      </c>
      <c r="D72" s="15">
        <v>1406554861.8599999</v>
      </c>
      <c r="E72" s="15">
        <v>1218319650</v>
      </c>
      <c r="F72" s="16">
        <v>1390089650</v>
      </c>
      <c r="G72" s="16">
        <v>1509773990</v>
      </c>
      <c r="H72" s="16">
        <v>1472088520</v>
      </c>
      <c r="I72" s="23">
        <f t="shared" si="4"/>
        <v>-0.13382713818292269</v>
      </c>
      <c r="J72" s="23">
        <f t="shared" si="5"/>
        <v>0.14098927157581342</v>
      </c>
      <c r="K72" s="23">
        <f t="shared" si="6"/>
        <v>8.6098288696703884E-2</v>
      </c>
      <c r="L72" s="23">
        <f t="shared" si="7"/>
        <v>-2.4961000950877388E-2</v>
      </c>
    </row>
    <row r="73" spans="1:12" s="2" customFormat="1" ht="38.25">
      <c r="A73" s="9" t="s">
        <v>84</v>
      </c>
      <c r="B73" s="10" t="s">
        <v>27</v>
      </c>
      <c r="C73" s="10" t="s">
        <v>2</v>
      </c>
      <c r="D73" s="11">
        <v>3540323152.4299998</v>
      </c>
      <c r="E73" s="11">
        <v>3705452490</v>
      </c>
      <c r="F73" s="12">
        <v>4008374400</v>
      </c>
      <c r="G73" s="12">
        <v>3645279700</v>
      </c>
      <c r="H73" s="12">
        <v>3291193200</v>
      </c>
      <c r="I73" s="22">
        <f t="shared" si="4"/>
        <v>4.6642447725897318E-2</v>
      </c>
      <c r="J73" s="22">
        <f t="shared" si="5"/>
        <v>8.1750315465521028E-2</v>
      </c>
      <c r="K73" s="22">
        <f t="shared" si="6"/>
        <v>-9.05840282783964E-2</v>
      </c>
      <c r="L73" s="22">
        <f t="shared" si="7"/>
        <v>-9.7135618975959459E-2</v>
      </c>
    </row>
    <row r="74" spans="1:12" s="2" customFormat="1" ht="38.25">
      <c r="A74" s="13" t="s">
        <v>69</v>
      </c>
      <c r="B74" s="14" t="s">
        <v>27</v>
      </c>
      <c r="C74" s="14" t="s">
        <v>1</v>
      </c>
      <c r="D74" s="15">
        <v>1165895509.3399999</v>
      </c>
      <c r="E74" s="15">
        <v>1239851100</v>
      </c>
      <c r="F74" s="16">
        <v>1344455300</v>
      </c>
      <c r="G74" s="16">
        <v>1365942100</v>
      </c>
      <c r="H74" s="16">
        <v>1392094200</v>
      </c>
      <c r="I74" s="23">
        <f t="shared" si="4"/>
        <v>6.3432434611456312E-2</v>
      </c>
      <c r="J74" s="23">
        <f t="shared" si="5"/>
        <v>8.436835681316901E-2</v>
      </c>
      <c r="K74" s="23">
        <f t="shared" si="6"/>
        <v>1.598178831233743E-2</v>
      </c>
      <c r="L74" s="23">
        <f t="shared" si="7"/>
        <v>1.9145833487378416E-2</v>
      </c>
    </row>
    <row r="75" spans="1:12" s="2" customFormat="1">
      <c r="A75" s="13" t="s">
        <v>70</v>
      </c>
      <c r="B75" s="14" t="s">
        <v>27</v>
      </c>
      <c r="C75" s="14" t="s">
        <v>4</v>
      </c>
      <c r="D75" s="15">
        <v>1825911600</v>
      </c>
      <c r="E75" s="15">
        <v>1913087390</v>
      </c>
      <c r="F75" s="16">
        <v>1877469500</v>
      </c>
      <c r="G75" s="16">
        <v>1517031000</v>
      </c>
      <c r="H75" s="16">
        <v>1470521000</v>
      </c>
      <c r="I75" s="23">
        <f t="shared" si="4"/>
        <v>4.7743707855298245E-2</v>
      </c>
      <c r="J75" s="23">
        <f t="shared" si="5"/>
        <v>-1.8618015144619138E-2</v>
      </c>
      <c r="K75" s="23">
        <f t="shared" si="6"/>
        <v>-0.19198101487134678</v>
      </c>
      <c r="L75" s="23">
        <f t="shared" si="7"/>
        <v>-3.065856927116184E-2</v>
      </c>
    </row>
    <row r="76" spans="1:12" ht="25.5">
      <c r="A76" s="13" t="s">
        <v>71</v>
      </c>
      <c r="B76" s="14" t="s">
        <v>27</v>
      </c>
      <c r="C76" s="14" t="s">
        <v>6</v>
      </c>
      <c r="D76" s="15">
        <v>548516043.09000003</v>
      </c>
      <c r="E76" s="15">
        <v>552514000</v>
      </c>
      <c r="F76" s="16">
        <v>786449600</v>
      </c>
      <c r="G76" s="16">
        <v>762306600</v>
      </c>
      <c r="H76" s="16">
        <v>428578000</v>
      </c>
      <c r="I76" s="23">
        <f t="shared" si="4"/>
        <v>7.2886781715224558E-3</v>
      </c>
      <c r="J76" s="23">
        <f t="shared" si="5"/>
        <v>0.42340212193718174</v>
      </c>
      <c r="K76" s="23">
        <f t="shared" si="6"/>
        <v>-3.0698725004119742E-2</v>
      </c>
      <c r="L76" s="23">
        <f t="shared" si="7"/>
        <v>-0.43778789269304508</v>
      </c>
    </row>
    <row r="77" spans="1:12" s="1" customFormat="1">
      <c r="A77" s="19" t="s">
        <v>85</v>
      </c>
      <c r="B77" s="20" t="s">
        <v>2</v>
      </c>
      <c r="C77" s="20" t="s">
        <v>2</v>
      </c>
      <c r="D77" s="21">
        <f>D4+D13+D15+D21+D32+D38+D41+D49+D52+D59+D65+D69+D71+D73</f>
        <v>52894587985.479996</v>
      </c>
      <c r="E77" s="21">
        <f>E4+E13+E15+E21+E32+E38+E41+E49+E52+E59+E65+E69+E71+E73</f>
        <v>55761944385.699989</v>
      </c>
      <c r="F77" s="4">
        <f>F4+F13+F15+F21+F32+F38+F41+F49+F52+F59+F65+F69+F71+F73</f>
        <v>54692240831.919998</v>
      </c>
      <c r="G77" s="4">
        <f t="shared" ref="G77:H77" si="8">G4+G13+G15+G21+G32+G38+G41+G49+G52+G59+G65+G69+G71+G73</f>
        <v>52791225859.159996</v>
      </c>
      <c r="H77" s="4">
        <f t="shared" si="8"/>
        <v>50536068128.959991</v>
      </c>
      <c r="I77" s="22">
        <f t="shared" si="4"/>
        <v>5.4208880519252878E-2</v>
      </c>
      <c r="J77" s="22">
        <f t="shared" si="5"/>
        <v>-1.9183397665995194E-2</v>
      </c>
      <c r="K77" s="22">
        <f t="shared" si="6"/>
        <v>-3.475840345620862E-2</v>
      </c>
      <c r="L77" s="22">
        <f t="shared" si="7"/>
        <v>-4.2718419462667301E-2</v>
      </c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54" fitToHeight="5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Министерство финансов Мурманской области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Александрович Селезнев</dc:creator>
  <cp:lastModifiedBy>Kazmina</cp:lastModifiedBy>
  <cp:lastPrinted>2016-11-24T08:32:03Z</cp:lastPrinted>
  <dcterms:created xsi:type="dcterms:W3CDTF">2015-11-06T08:03:08Z</dcterms:created>
  <dcterms:modified xsi:type="dcterms:W3CDTF">2016-11-24T11:09:42Z</dcterms:modified>
</cp:coreProperties>
</file>