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72" windowWidth="20700" windowHeight="9792" tabRatio="782" firstSheet="1" activeTab="2"/>
  </bookViews>
  <sheets>
    <sheet name="сводный рейтинг по I и II э (2" sheetId="10" state="hidden" r:id="rId1"/>
    <sheet name="сводный рейтинг по I и II этапу" sheetId="9" r:id="rId2"/>
    <sheet name="II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Оценка (раздел 4)" sheetId="6" r:id="rId7"/>
    <sheet name="Лидеры" sheetId="7" r:id="rId8"/>
  </sheets>
  <definedNames>
    <definedName name="_xlnm._FilterDatabase" localSheetId="2" hidden="1">'II этап итоги'!$A$5:$K$5</definedName>
    <definedName name="_xlnm._FilterDatabase" localSheetId="3" hidden="1">'Оценка (раздел 1)'!$A$4:$U$4</definedName>
    <definedName name="_xlnm._FilterDatabase" localSheetId="4" hidden="1">'Оценка (раздел 2)'!$A$4:$AW$4</definedName>
    <definedName name="_xlnm._FilterDatabase" localSheetId="5" hidden="1">'Оценка (раздел 3)'!$A$4:$P$4</definedName>
    <definedName name="_xlnm._FilterDatabase" localSheetId="6" hidden="1">'Оценка (раздел 4)'!$A$4:$T$4</definedName>
    <definedName name="_xlnm._FilterDatabase" localSheetId="0" hidden="1">'сводный рейтинг по I и II э (2'!$A$3:$E$3</definedName>
    <definedName name="_xlnm._FilterDatabase" localSheetId="1" hidden="1">'сводный рейтинг по I и II этапу'!$A$3:$E$3</definedName>
  </definedNames>
  <calcPr calcId="145621"/>
</workbook>
</file>

<file path=xl/calcChain.xml><?xml version="1.0" encoding="utf-8"?>
<calcChain xmlns="http://schemas.openxmlformats.org/spreadsheetml/2006/main">
  <c r="E44" i="10" l="1"/>
  <c r="E43" i="10"/>
  <c r="E42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5" i="10"/>
  <c r="E14" i="10"/>
  <c r="E13" i="10"/>
  <c r="E12" i="10"/>
  <c r="E11" i="10"/>
  <c r="E10" i="10"/>
  <c r="E9" i="10"/>
  <c r="E8" i="10"/>
  <c r="E7" i="10"/>
  <c r="E6" i="10"/>
  <c r="E5" i="10"/>
  <c r="E4" i="10"/>
  <c r="E6" i="9"/>
  <c r="E7" i="9"/>
  <c r="E8" i="9"/>
  <c r="E12" i="9"/>
  <c r="E14" i="9"/>
  <c r="E9" i="9"/>
  <c r="E23" i="9"/>
  <c r="E22" i="9"/>
  <c r="E25" i="9"/>
  <c r="E4" i="9"/>
  <c r="E10" i="9"/>
  <c r="E17" i="9"/>
  <c r="E19" i="9"/>
  <c r="E21" i="9"/>
  <c r="E38" i="9"/>
  <c r="E39" i="9"/>
  <c r="E5" i="9"/>
  <c r="E34" i="9"/>
  <c r="E32" i="9"/>
  <c r="E24" i="9"/>
  <c r="E28" i="9"/>
  <c r="E31" i="9"/>
  <c r="E26" i="9"/>
  <c r="E30" i="9"/>
  <c r="E37" i="9"/>
  <c r="E35" i="9"/>
  <c r="E36" i="9"/>
  <c r="E33" i="9"/>
  <c r="E20" i="9"/>
  <c r="E27" i="9"/>
  <c r="E18" i="9"/>
  <c r="E13" i="9"/>
  <c r="E15" i="9"/>
  <c r="E16" i="9"/>
  <c r="E29" i="9"/>
  <c r="E11" i="9"/>
  <c r="C5" i="3" l="1"/>
  <c r="C7" i="2" l="1"/>
  <c r="C8" i="2"/>
  <c r="C9" i="2"/>
  <c r="C10" i="2"/>
  <c r="C11" i="2"/>
  <c r="C12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4" i="2"/>
  <c r="C45" i="2"/>
  <c r="C46" i="2"/>
  <c r="C6" i="2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43" i="6"/>
  <c r="C44" i="6"/>
  <c r="C45" i="6"/>
  <c r="C5" i="6"/>
  <c r="C6" i="5"/>
  <c r="C7" i="5"/>
  <c r="C8" i="5"/>
  <c r="C9" i="5"/>
  <c r="C10" i="5"/>
  <c r="C11" i="5"/>
  <c r="C12" i="5"/>
  <c r="C13" i="5"/>
  <c r="C14" i="5"/>
  <c r="C15" i="5"/>
  <c r="C16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43" i="5"/>
  <c r="C44" i="5"/>
  <c r="C45" i="5"/>
  <c r="C5" i="5"/>
  <c r="C6" i="4"/>
  <c r="C7" i="4"/>
  <c r="C8" i="4"/>
  <c r="C9" i="4"/>
  <c r="C10" i="4"/>
  <c r="C11" i="4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5" i="4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43" i="3"/>
  <c r="C44" i="3"/>
  <c r="C45" i="3"/>
</calcChain>
</file>

<file path=xl/sharedStrings.xml><?xml version="1.0" encoding="utf-8"?>
<sst xmlns="http://schemas.openxmlformats.org/spreadsheetml/2006/main" count="948" uniqueCount="162">
  <si>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</si>
  <si>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</si>
  <si>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</si>
  <si>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</si>
  <si>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</si>
  <si>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</si>
  <si>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</si>
  <si>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</si>
  <si>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</si>
  <si>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</si>
  <si>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</si>
  <si>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</si>
  <si>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</si>
  <si>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</si>
  <si>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</si>
  <si>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</si>
  <si>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</si>
  <si>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</si>
  <si>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</si>
  <si>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</si>
  <si>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</si>
  <si>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</si>
  <si>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</si>
  <si>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Наименование муниципального образования Мурманской области</t>
  </si>
  <si>
    <t>Место по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</si>
  <si>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</si>
  <si>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</si>
  <si>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</si>
  <si>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</si>
  <si>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</si>
  <si>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</si>
  <si>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</si>
  <si>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</si>
  <si>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</si>
  <si>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</si>
  <si>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</si>
  <si>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</si>
  <si>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</si>
  <si>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</si>
  <si>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</si>
  <si>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</si>
  <si>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</si>
  <si>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</si>
  <si>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</si>
  <si>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</si>
  <si>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</si>
  <si>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</si>
  <si>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</si>
  <si>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</si>
  <si>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</si>
  <si>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</si>
  <si>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</si>
  <si>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</si>
  <si>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</si>
  <si>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</si>
  <si>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</si>
  <si>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</si>
  <si>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</si>
  <si>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</si>
  <si>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</si>
  <si>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</si>
  <si>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</si>
  <si>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</si>
  <si>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</si>
  <si>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</si>
  <si>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</si>
  <si>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4.  Общественное участие (II квартал текущего финансового года)</t>
  </si>
  <si>
    <t>Городские округа</t>
  </si>
  <si>
    <t>1</t>
  </si>
  <si>
    <t>Муниципальные районы</t>
  </si>
  <si>
    <t>Версия бюджета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</si>
  <si>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</si>
  <si>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</si>
  <si>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</si>
  <si>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</si>
  <si>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</si>
  <si>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</si>
  <si>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</si>
  <si>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</si>
  <si>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</si>
  <si>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</si>
  <si>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</si>
  <si>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</si>
  <si>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</si>
  <si>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</si>
  <si>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</si>
  <si>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</si>
  <si>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</si>
  <si>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</si>
  <si>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</si>
  <si>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</si>
  <si>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Лидеры рейтинга по результатам I-II этапов</t>
  </si>
  <si>
    <t>Итого баллов по I-II этапу</t>
  </si>
  <si>
    <t>4.2 Проведение во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</si>
  <si>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Итого баллов  по разделу 4</t>
  </si>
  <si>
    <t>Итого по I разделу</t>
  </si>
  <si>
    <t>Итого по II разделу</t>
  </si>
  <si>
    <t>Итого по III разделу</t>
  </si>
  <si>
    <t>Итого по IV разделу</t>
  </si>
  <si>
    <t>24</t>
  </si>
  <si>
    <t>27</t>
  </si>
  <si>
    <t>28</t>
  </si>
  <si>
    <t>18</t>
  </si>
  <si>
    <t>22-23</t>
  </si>
  <si>
    <t>14</t>
  </si>
  <si>
    <t>21</t>
  </si>
  <si>
    <t>20</t>
  </si>
  <si>
    <t>23</t>
  </si>
  <si>
    <t>31</t>
  </si>
  <si>
    <t>32</t>
  </si>
  <si>
    <t>15</t>
  </si>
  <si>
    <t>16</t>
  </si>
  <si>
    <t>19</t>
  </si>
  <si>
    <t>22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</si>
  <si>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 (мониторинг на 01.01.2020)</t>
  </si>
  <si>
    <t>10-11</t>
  </si>
  <si>
    <t>21-28</t>
  </si>
  <si>
    <t>18-19</t>
  </si>
  <si>
    <t>12-13</t>
  </si>
  <si>
    <t>26</t>
  </si>
  <si>
    <t>28-29</t>
  </si>
  <si>
    <t>33-36</t>
  </si>
  <si>
    <t>7</t>
  </si>
  <si>
    <t>25</t>
  </si>
  <si>
    <t>30-31</t>
  </si>
  <si>
    <t>х</t>
  </si>
  <si>
    <t>Печенгский район (Печенгский муниципальный округ)</t>
  </si>
  <si>
    <t>1-15</t>
  </si>
  <si>
    <t>17-20</t>
  </si>
  <si>
    <t>23-24</t>
  </si>
  <si>
    <t>28-30</t>
  </si>
  <si>
    <t>1-26</t>
  </si>
  <si>
    <t>27-36</t>
  </si>
  <si>
    <t>1-13</t>
  </si>
  <si>
    <t>14-20</t>
  </si>
  <si>
    <t>29-36</t>
  </si>
  <si>
    <t>1-3</t>
  </si>
  <si>
    <t>4-7</t>
  </si>
  <si>
    <t>8</t>
  </si>
  <si>
    <t>9</t>
  </si>
  <si>
    <t>9-13</t>
  </si>
  <si>
    <t>21-30</t>
  </si>
  <si>
    <t>31-36</t>
  </si>
  <si>
    <t>2-5</t>
  </si>
  <si>
    <t>6-8</t>
  </si>
  <si>
    <t>10-14</t>
  </si>
  <si>
    <t>15-17</t>
  </si>
  <si>
    <t>26-27</t>
  </si>
  <si>
    <t>33</t>
  </si>
  <si>
    <t>34-36</t>
  </si>
  <si>
    <t xml:space="preserve"> Годовой отчет об исполнении бюджета муниципального образования Мурманской области за 2020 год</t>
  </si>
  <si>
    <t xml:space="preserve"> Годовой отчет об исполнении бюджета муниципального образования Мурманской области за 2020год</t>
  </si>
  <si>
    <t>II  этап.  Годовой отчет об исполнении бюджета муниципального образования Мурманской области за 2020 год</t>
  </si>
  <si>
    <t>1-2</t>
  </si>
  <si>
    <t>35-36</t>
  </si>
  <si>
    <t>16-17</t>
  </si>
  <si>
    <t>4-6</t>
  </si>
  <si>
    <t>8-10</t>
  </si>
  <si>
    <t>11</t>
  </si>
  <si>
    <t>29-30</t>
  </si>
  <si>
    <t>34</t>
  </si>
  <si>
    <t>Рейтинг муниципальных образований Мурманской области по уровню открытости бюджетных данных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</si>
</sst>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_ ;\-0\ 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111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0" fillId="4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7" fillId="0" borderId="3" xfId="0" applyFont="1" applyFill="1" applyBorder="1" applyAlignment="1">
      <alignment vertical="center"/>
    </xf>
    <xf numFmtId="0" fontId="0" fillId="0" borderId="3" xfId="0" applyFill="1" applyBorder="1"/>
    <xf numFmtId="0" fontId="7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7" fillId="0" borderId="6" xfId="0" applyFont="1" applyFill="1" applyBorder="1" applyAlignment="1">
      <alignment vertical="center"/>
    </xf>
    <xf numFmtId="0" fontId="0" fillId="2" borderId="9" xfId="0" applyFill="1" applyBorder="1"/>
    <xf numFmtId="0" fontId="0" fillId="0" borderId="7" xfId="0" applyBorder="1"/>
    <xf numFmtId="0" fontId="7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7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2" fontId="8" fillId="4" borderId="3" xfId="0" applyNumberFormat="1" applyFont="1" applyFill="1" applyBorder="1" applyAlignment="1">
      <alignment vertical="center"/>
    </xf>
    <xf numFmtId="0" fontId="10" fillId="5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6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0" fillId="4" borderId="0" xfId="0" applyFill="1"/>
    <xf numFmtId="0" fontId="8" fillId="4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14" fillId="0" borderId="0" xfId="0" applyFont="1"/>
    <xf numFmtId="49" fontId="16" fillId="4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4" fillId="4" borderId="3" xfId="0" applyFont="1" applyFill="1" applyBorder="1"/>
    <xf numFmtId="0" fontId="15" fillId="4" borderId="3" xfId="0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wrapText="1"/>
    </xf>
    <xf numFmtId="165" fontId="15" fillId="4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3" fontId="0" fillId="0" borderId="0" xfId="0" applyNumberFormat="1"/>
    <xf numFmtId="0" fontId="0" fillId="0" borderId="0" xfId="0"/>
    <xf numFmtId="0" fontId="7" fillId="4" borderId="0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49" fontId="0" fillId="0" borderId="0" xfId="0" applyNumberFormat="1"/>
    <xf numFmtId="1" fontId="6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top" wrapText="1"/>
    </xf>
    <xf numFmtId="0" fontId="17" fillId="0" borderId="0" xfId="0" applyFont="1"/>
    <xf numFmtId="0" fontId="14" fillId="0" borderId="0" xfId="0" applyFont="1"/>
    <xf numFmtId="0" fontId="12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 wrapText="1"/>
    </xf>
    <xf numFmtId="49" fontId="15" fillId="4" borderId="8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>
      <alignment horizontal="center" vertical="center" wrapText="1"/>
    </xf>
    <xf numFmtId="165" fontId="15" fillId="4" borderId="0" xfId="1" applyNumberFormat="1" applyFont="1" applyFill="1" applyBorder="1" applyAlignment="1">
      <alignment horizontal="center" vertical="center" wrapText="1"/>
    </xf>
    <xf numFmtId="165" fontId="6" fillId="4" borderId="9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" fontId="8" fillId="4" borderId="2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5"/>
  <sheetViews>
    <sheetView workbookViewId="0">
      <selection activeCell="A3" sqref="A3:E20"/>
    </sheetView>
  </sheetViews>
  <sheetFormatPr defaultRowHeight="14.4" x14ac:dyDescent="0.3"/>
  <cols>
    <col min="1" max="1" width="40.5546875" style="76" customWidth="1"/>
    <col min="2" max="3" width="14.5546875" style="76" customWidth="1"/>
    <col min="4" max="4" width="15.88671875" style="76" customWidth="1"/>
    <col min="5" max="5" width="18.33203125" style="20" customWidth="1"/>
    <col min="6" max="16384" width="8.88671875" style="76"/>
  </cols>
  <sheetData>
    <row r="1" spans="1:5" ht="15.6" x14ac:dyDescent="0.3">
      <c r="A1" s="99" t="s">
        <v>86</v>
      </c>
      <c r="B1" s="99"/>
      <c r="C1" s="99"/>
      <c r="D1" s="99"/>
      <c r="E1" s="99"/>
    </row>
    <row r="3" spans="1:5" ht="39.6" x14ac:dyDescent="0.3">
      <c r="A3" s="52" t="s">
        <v>23</v>
      </c>
      <c r="B3" s="52" t="s">
        <v>24</v>
      </c>
      <c r="C3" s="52" t="s">
        <v>87</v>
      </c>
      <c r="D3" s="52" t="s">
        <v>65</v>
      </c>
      <c r="E3" s="52" t="s">
        <v>88</v>
      </c>
    </row>
    <row r="4" spans="1:5" x14ac:dyDescent="0.3">
      <c r="A4" s="82" t="s">
        <v>25</v>
      </c>
      <c r="B4" s="88" t="s">
        <v>157</v>
      </c>
      <c r="C4" s="86">
        <v>26</v>
      </c>
      <c r="D4" s="86">
        <v>46</v>
      </c>
      <c r="E4" s="86">
        <f>C4+D4</f>
        <v>72</v>
      </c>
    </row>
    <row r="5" spans="1:5" x14ac:dyDescent="0.3">
      <c r="A5" s="82" t="s">
        <v>32</v>
      </c>
      <c r="B5" s="88">
        <v>3</v>
      </c>
      <c r="C5" s="86">
        <v>32</v>
      </c>
      <c r="D5" s="86">
        <v>48</v>
      </c>
      <c r="E5" s="86">
        <f t="shared" ref="E5:E44" si="0">C5+D5</f>
        <v>80</v>
      </c>
    </row>
    <row r="6" spans="1:5" x14ac:dyDescent="0.3">
      <c r="A6" s="82" t="s">
        <v>43</v>
      </c>
      <c r="B6" s="88" t="s">
        <v>156</v>
      </c>
      <c r="C6" s="86">
        <v>31</v>
      </c>
      <c r="D6" s="86">
        <v>44</v>
      </c>
      <c r="E6" s="86">
        <f t="shared" si="0"/>
        <v>75</v>
      </c>
    </row>
    <row r="7" spans="1:5" x14ac:dyDescent="0.3">
      <c r="A7" s="82" t="s">
        <v>30</v>
      </c>
      <c r="B7" s="88" t="s">
        <v>156</v>
      </c>
      <c r="C7" s="86">
        <v>31</v>
      </c>
      <c r="D7" s="86">
        <v>44</v>
      </c>
      <c r="E7" s="86">
        <f t="shared" si="0"/>
        <v>75</v>
      </c>
    </row>
    <row r="8" spans="1:5" x14ac:dyDescent="0.3">
      <c r="A8" s="82" t="s">
        <v>29</v>
      </c>
      <c r="B8" s="88" t="s">
        <v>157</v>
      </c>
      <c r="C8" s="86">
        <v>28</v>
      </c>
      <c r="D8" s="86">
        <v>44</v>
      </c>
      <c r="E8" s="86">
        <f t="shared" si="0"/>
        <v>72</v>
      </c>
    </row>
    <row r="9" spans="1:5" ht="26.4" x14ac:dyDescent="0.3">
      <c r="A9" s="83" t="s">
        <v>27</v>
      </c>
      <c r="B9" s="88" t="s">
        <v>158</v>
      </c>
      <c r="C9" s="86">
        <v>29</v>
      </c>
      <c r="D9" s="86">
        <v>42</v>
      </c>
      <c r="E9" s="86">
        <f t="shared" si="0"/>
        <v>71</v>
      </c>
    </row>
    <row r="10" spans="1:5" x14ac:dyDescent="0.3">
      <c r="A10" s="82" t="s">
        <v>28</v>
      </c>
      <c r="B10" s="88" t="s">
        <v>156</v>
      </c>
      <c r="C10" s="86">
        <v>29</v>
      </c>
      <c r="D10" s="86">
        <v>46</v>
      </c>
      <c r="E10" s="86">
        <f t="shared" si="0"/>
        <v>75</v>
      </c>
    </row>
    <row r="11" spans="1:5" x14ac:dyDescent="0.3">
      <c r="A11" s="82" t="s">
        <v>37</v>
      </c>
      <c r="B11" s="88" t="s">
        <v>106</v>
      </c>
      <c r="C11" s="86">
        <v>20</v>
      </c>
      <c r="D11" s="86">
        <v>36</v>
      </c>
      <c r="E11" s="86">
        <f t="shared" si="0"/>
        <v>56</v>
      </c>
    </row>
    <row r="12" spans="1:5" x14ac:dyDescent="0.3">
      <c r="A12" s="82" t="s">
        <v>50</v>
      </c>
      <c r="B12" s="88" t="s">
        <v>112</v>
      </c>
      <c r="C12" s="86">
        <v>21</v>
      </c>
      <c r="D12" s="86">
        <v>40</v>
      </c>
      <c r="E12" s="86">
        <f t="shared" si="0"/>
        <v>61</v>
      </c>
    </row>
    <row r="13" spans="1:5" x14ac:dyDescent="0.3">
      <c r="A13" s="82" t="s">
        <v>41</v>
      </c>
      <c r="B13" s="88" t="s">
        <v>113</v>
      </c>
      <c r="C13" s="86">
        <v>24</v>
      </c>
      <c r="D13" s="86">
        <v>28</v>
      </c>
      <c r="E13" s="86">
        <f t="shared" si="0"/>
        <v>52</v>
      </c>
    </row>
    <row r="14" spans="1:5" x14ac:dyDescent="0.3">
      <c r="A14" s="82" t="s">
        <v>26</v>
      </c>
      <c r="B14" s="88" t="s">
        <v>153</v>
      </c>
      <c r="C14" s="86">
        <v>35</v>
      </c>
      <c r="D14" s="86">
        <v>46</v>
      </c>
      <c r="E14" s="86">
        <f t="shared" si="0"/>
        <v>81</v>
      </c>
    </row>
    <row r="15" spans="1:5" x14ac:dyDescent="0.3">
      <c r="A15" s="82" t="s">
        <v>39</v>
      </c>
      <c r="B15" s="88" t="s">
        <v>122</v>
      </c>
      <c r="C15" s="86">
        <v>32</v>
      </c>
      <c r="D15" s="86">
        <v>42</v>
      </c>
      <c r="E15" s="86">
        <f t="shared" si="0"/>
        <v>74</v>
      </c>
    </row>
    <row r="16" spans="1:5" x14ac:dyDescent="0.3">
      <c r="A16" s="87" t="s">
        <v>69</v>
      </c>
      <c r="B16" s="88"/>
      <c r="C16" s="86"/>
      <c r="D16" s="86"/>
      <c r="E16" s="86"/>
    </row>
    <row r="17" spans="1:5" x14ac:dyDescent="0.3">
      <c r="A17" s="78" t="s">
        <v>33</v>
      </c>
      <c r="B17" s="88" t="s">
        <v>104</v>
      </c>
      <c r="C17" s="86">
        <v>29</v>
      </c>
      <c r="D17" s="86">
        <v>40</v>
      </c>
      <c r="E17" s="86">
        <f t="shared" si="0"/>
        <v>69</v>
      </c>
    </row>
    <row r="18" spans="1:5" x14ac:dyDescent="0.3">
      <c r="A18" s="78" t="s">
        <v>51</v>
      </c>
      <c r="B18" s="88" t="s">
        <v>155</v>
      </c>
      <c r="C18" s="86">
        <v>24</v>
      </c>
      <c r="D18" s="86">
        <v>40</v>
      </c>
      <c r="E18" s="86">
        <f t="shared" si="0"/>
        <v>64</v>
      </c>
    </row>
    <row r="19" spans="1:5" x14ac:dyDescent="0.3">
      <c r="A19" s="79" t="s">
        <v>40</v>
      </c>
      <c r="B19" s="88" t="s">
        <v>102</v>
      </c>
      <c r="C19" s="86">
        <v>24</v>
      </c>
      <c r="D19" s="86">
        <v>38</v>
      </c>
      <c r="E19" s="86">
        <f t="shared" si="0"/>
        <v>62</v>
      </c>
    </row>
    <row r="20" spans="1:5" x14ac:dyDescent="0.3">
      <c r="A20" s="78" t="s">
        <v>56</v>
      </c>
      <c r="B20" s="88" t="s">
        <v>154</v>
      </c>
      <c r="C20" s="86">
        <v>0</v>
      </c>
      <c r="D20" s="86">
        <v>0</v>
      </c>
      <c r="E20" s="86">
        <f t="shared" si="0"/>
        <v>0</v>
      </c>
    </row>
    <row r="21" spans="1:5" x14ac:dyDescent="0.3">
      <c r="A21" s="78" t="s">
        <v>57</v>
      </c>
      <c r="B21" s="88" t="s">
        <v>154</v>
      </c>
      <c r="C21" s="86">
        <v>0</v>
      </c>
      <c r="D21" s="86">
        <v>0</v>
      </c>
      <c r="E21" s="86">
        <f t="shared" si="0"/>
        <v>0</v>
      </c>
    </row>
    <row r="22" spans="1:5" x14ac:dyDescent="0.3">
      <c r="A22" s="78" t="s">
        <v>38</v>
      </c>
      <c r="B22" s="88" t="s">
        <v>153</v>
      </c>
      <c r="C22" s="86">
        <v>35</v>
      </c>
      <c r="D22" s="86">
        <v>46</v>
      </c>
      <c r="E22" s="86">
        <f t="shared" si="0"/>
        <v>81</v>
      </c>
    </row>
    <row r="23" spans="1:5" x14ac:dyDescent="0.3">
      <c r="A23" s="78" t="s">
        <v>58</v>
      </c>
      <c r="B23" s="88" t="s">
        <v>108</v>
      </c>
      <c r="C23" s="86">
        <v>8</v>
      </c>
      <c r="D23" s="86">
        <v>12</v>
      </c>
      <c r="E23" s="86">
        <f t="shared" si="0"/>
        <v>20</v>
      </c>
    </row>
    <row r="24" spans="1:5" x14ac:dyDescent="0.3">
      <c r="A24" s="79" t="s">
        <v>44</v>
      </c>
      <c r="B24" s="88" t="s">
        <v>159</v>
      </c>
      <c r="C24" s="86">
        <v>8</v>
      </c>
      <c r="D24" s="86">
        <v>14</v>
      </c>
      <c r="E24" s="86">
        <f t="shared" si="0"/>
        <v>22</v>
      </c>
    </row>
    <row r="25" spans="1:5" x14ac:dyDescent="0.3">
      <c r="A25" s="78" t="s">
        <v>42</v>
      </c>
      <c r="B25" s="88" t="s">
        <v>105</v>
      </c>
      <c r="C25" s="86">
        <v>25</v>
      </c>
      <c r="D25" s="86">
        <v>30</v>
      </c>
      <c r="E25" s="86">
        <f t="shared" si="0"/>
        <v>55</v>
      </c>
    </row>
    <row r="26" spans="1:5" x14ac:dyDescent="0.3">
      <c r="A26" s="78" t="s">
        <v>45</v>
      </c>
      <c r="B26" s="88" t="s">
        <v>123</v>
      </c>
      <c r="C26" s="86">
        <v>14</v>
      </c>
      <c r="D26" s="86">
        <v>29</v>
      </c>
      <c r="E26" s="86">
        <f t="shared" si="0"/>
        <v>43</v>
      </c>
    </row>
    <row r="27" spans="1:5" x14ac:dyDescent="0.3">
      <c r="A27" s="78" t="s">
        <v>59</v>
      </c>
      <c r="B27" s="88" t="s">
        <v>101</v>
      </c>
      <c r="C27" s="86">
        <v>10</v>
      </c>
      <c r="D27" s="86">
        <v>13</v>
      </c>
      <c r="E27" s="86">
        <f t="shared" si="0"/>
        <v>23</v>
      </c>
    </row>
    <row r="28" spans="1:5" x14ac:dyDescent="0.3">
      <c r="A28" s="78" t="s">
        <v>46</v>
      </c>
      <c r="B28" s="88" t="s">
        <v>107</v>
      </c>
      <c r="C28" s="86">
        <v>21</v>
      </c>
      <c r="D28" s="86">
        <v>28</v>
      </c>
      <c r="E28" s="86">
        <f t="shared" si="0"/>
        <v>49</v>
      </c>
    </row>
    <row r="29" spans="1:5" x14ac:dyDescent="0.3">
      <c r="A29" s="79" t="s">
        <v>60</v>
      </c>
      <c r="B29" s="88" t="s">
        <v>100</v>
      </c>
      <c r="C29" s="86">
        <v>14</v>
      </c>
      <c r="D29" s="86">
        <v>13</v>
      </c>
      <c r="E29" s="86">
        <f t="shared" si="0"/>
        <v>27</v>
      </c>
    </row>
    <row r="30" spans="1:5" x14ac:dyDescent="0.3">
      <c r="A30" s="79" t="s">
        <v>52</v>
      </c>
      <c r="B30" s="88" t="s">
        <v>160</v>
      </c>
      <c r="C30" s="86">
        <v>8</v>
      </c>
      <c r="D30" s="86">
        <v>0</v>
      </c>
      <c r="E30" s="86">
        <f t="shared" si="0"/>
        <v>8</v>
      </c>
    </row>
    <row r="31" spans="1:5" x14ac:dyDescent="0.3">
      <c r="A31" s="79" t="s">
        <v>61</v>
      </c>
      <c r="B31" s="88" t="s">
        <v>109</v>
      </c>
      <c r="C31" s="86">
        <v>8</v>
      </c>
      <c r="D31" s="86">
        <v>10</v>
      </c>
      <c r="E31" s="86">
        <f t="shared" si="0"/>
        <v>18</v>
      </c>
    </row>
    <row r="32" spans="1:5" x14ac:dyDescent="0.3">
      <c r="A32" s="79" t="s">
        <v>53</v>
      </c>
      <c r="B32" s="88" t="s">
        <v>148</v>
      </c>
      <c r="C32" s="86">
        <v>8</v>
      </c>
      <c r="D32" s="86">
        <v>2</v>
      </c>
      <c r="E32" s="86">
        <f t="shared" si="0"/>
        <v>10</v>
      </c>
    </row>
    <row r="33" spans="1:5" x14ac:dyDescent="0.3">
      <c r="A33" s="78" t="s">
        <v>47</v>
      </c>
      <c r="B33" s="88" t="s">
        <v>159</v>
      </c>
      <c r="C33" s="86">
        <v>8</v>
      </c>
      <c r="D33" s="86">
        <v>14</v>
      </c>
      <c r="E33" s="86">
        <f t="shared" si="0"/>
        <v>22</v>
      </c>
    </row>
    <row r="34" spans="1:5" x14ac:dyDescent="0.3">
      <c r="A34" s="78" t="s">
        <v>62</v>
      </c>
      <c r="B34" s="88" t="s">
        <v>155</v>
      </c>
      <c r="C34" s="86">
        <v>26</v>
      </c>
      <c r="D34" s="86">
        <v>38</v>
      </c>
      <c r="E34" s="86">
        <f t="shared" si="0"/>
        <v>64</v>
      </c>
    </row>
    <row r="35" spans="1:5" x14ac:dyDescent="0.3">
      <c r="A35" s="78" t="s">
        <v>48</v>
      </c>
      <c r="B35" s="88" t="s">
        <v>99</v>
      </c>
      <c r="C35" s="86">
        <v>20</v>
      </c>
      <c r="D35" s="86">
        <v>27</v>
      </c>
      <c r="E35" s="86">
        <f t="shared" si="0"/>
        <v>47</v>
      </c>
    </row>
    <row r="36" spans="1:5" x14ac:dyDescent="0.3">
      <c r="A36" s="78" t="s">
        <v>54</v>
      </c>
      <c r="B36" s="88" t="s">
        <v>110</v>
      </c>
      <c r="C36" s="86">
        <v>25</v>
      </c>
      <c r="D36" s="86">
        <v>42</v>
      </c>
      <c r="E36" s="86">
        <f t="shared" si="0"/>
        <v>67</v>
      </c>
    </row>
    <row r="37" spans="1:5" x14ac:dyDescent="0.3">
      <c r="A37" s="78" t="s">
        <v>31</v>
      </c>
      <c r="B37" s="88" t="s">
        <v>157</v>
      </c>
      <c r="C37" s="86">
        <v>29</v>
      </c>
      <c r="D37" s="86">
        <v>43</v>
      </c>
      <c r="E37" s="86">
        <f t="shared" si="0"/>
        <v>72</v>
      </c>
    </row>
    <row r="38" spans="1:5" x14ac:dyDescent="0.3">
      <c r="A38" s="78" t="s">
        <v>34</v>
      </c>
      <c r="B38" s="88"/>
      <c r="C38" s="86" t="s">
        <v>125</v>
      </c>
      <c r="D38" s="86" t="s">
        <v>125</v>
      </c>
      <c r="E38" s="86" t="s">
        <v>125</v>
      </c>
    </row>
    <row r="39" spans="1:5" x14ac:dyDescent="0.3">
      <c r="A39" s="78" t="s">
        <v>35</v>
      </c>
      <c r="B39" s="88"/>
      <c r="C39" s="86" t="s">
        <v>125</v>
      </c>
      <c r="D39" s="86" t="s">
        <v>125</v>
      </c>
      <c r="E39" s="86" t="s">
        <v>125</v>
      </c>
    </row>
    <row r="40" spans="1:5" x14ac:dyDescent="0.3">
      <c r="A40" s="78" t="s">
        <v>63</v>
      </c>
      <c r="B40" s="88"/>
      <c r="C40" s="86" t="s">
        <v>125</v>
      </c>
      <c r="D40" s="86" t="s">
        <v>125</v>
      </c>
      <c r="E40" s="86" t="s">
        <v>125</v>
      </c>
    </row>
    <row r="41" spans="1:5" x14ac:dyDescent="0.3">
      <c r="A41" s="78" t="s">
        <v>55</v>
      </c>
      <c r="B41" s="88"/>
      <c r="C41" s="86" t="s">
        <v>125</v>
      </c>
      <c r="D41" s="86" t="s">
        <v>125</v>
      </c>
      <c r="E41" s="86" t="s">
        <v>125</v>
      </c>
    </row>
    <row r="42" spans="1:5" x14ac:dyDescent="0.3">
      <c r="A42" s="78" t="s">
        <v>36</v>
      </c>
      <c r="B42" s="88" t="s">
        <v>118</v>
      </c>
      <c r="C42" s="86">
        <v>28</v>
      </c>
      <c r="D42" s="86">
        <v>42</v>
      </c>
      <c r="E42" s="86">
        <f t="shared" si="0"/>
        <v>70</v>
      </c>
    </row>
    <row r="43" spans="1:5" x14ac:dyDescent="0.3">
      <c r="A43" s="78" t="s">
        <v>49</v>
      </c>
      <c r="B43" s="88" t="s">
        <v>118</v>
      </c>
      <c r="C43" s="86">
        <v>28</v>
      </c>
      <c r="D43" s="86">
        <v>42</v>
      </c>
      <c r="E43" s="86">
        <f t="shared" si="0"/>
        <v>70</v>
      </c>
    </row>
    <row r="44" spans="1:5" x14ac:dyDescent="0.3">
      <c r="A44" s="78" t="s">
        <v>64</v>
      </c>
      <c r="B44" s="88" t="s">
        <v>119</v>
      </c>
      <c r="C44" s="86">
        <v>18</v>
      </c>
      <c r="D44" s="86">
        <v>12</v>
      </c>
      <c r="E44" s="86">
        <f t="shared" si="0"/>
        <v>30</v>
      </c>
    </row>
    <row r="45" spans="1:5" x14ac:dyDescent="0.3">
      <c r="B45" s="80"/>
    </row>
  </sheetData>
  <autoFilter ref="A3:E3"/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" sqref="A3:XFD3"/>
    </sheetView>
  </sheetViews>
  <sheetFormatPr defaultRowHeight="14.4" x14ac:dyDescent="0.3"/>
  <cols>
    <col min="1" max="1" width="40.5546875" customWidth="1"/>
    <col min="2" max="3" width="14.5546875" customWidth="1"/>
    <col min="4" max="4" width="15.88671875" customWidth="1"/>
    <col min="5" max="5" width="18.33203125" style="20" customWidth="1"/>
  </cols>
  <sheetData>
    <row r="1" spans="1:5" ht="15.6" x14ac:dyDescent="0.3">
      <c r="A1" s="99" t="s">
        <v>86</v>
      </c>
      <c r="B1" s="99"/>
      <c r="C1" s="99"/>
      <c r="D1" s="99"/>
      <c r="E1" s="99"/>
    </row>
    <row r="3" spans="1:5" ht="39.6" x14ac:dyDescent="0.3">
      <c r="A3" s="52" t="s">
        <v>23</v>
      </c>
      <c r="B3" s="52" t="s">
        <v>24</v>
      </c>
      <c r="C3" s="52" t="s">
        <v>87</v>
      </c>
      <c r="D3" s="52" t="s">
        <v>65</v>
      </c>
      <c r="E3" s="52" t="s">
        <v>88</v>
      </c>
    </row>
    <row r="4" spans="1:5" x14ac:dyDescent="0.3">
      <c r="A4" s="82" t="s">
        <v>26</v>
      </c>
      <c r="B4" s="88" t="s">
        <v>153</v>
      </c>
      <c r="C4" s="86">
        <v>35</v>
      </c>
      <c r="D4" s="86">
        <v>46</v>
      </c>
      <c r="E4" s="86">
        <f t="shared" ref="E4:E39" si="0">C4+D4</f>
        <v>81</v>
      </c>
    </row>
    <row r="5" spans="1:5" x14ac:dyDescent="0.3">
      <c r="A5" s="78" t="s">
        <v>38</v>
      </c>
      <c r="B5" s="88" t="s">
        <v>153</v>
      </c>
      <c r="C5" s="86">
        <v>35</v>
      </c>
      <c r="D5" s="86">
        <v>46</v>
      </c>
      <c r="E5" s="86">
        <f t="shared" si="0"/>
        <v>81</v>
      </c>
    </row>
    <row r="6" spans="1:5" x14ac:dyDescent="0.3">
      <c r="A6" s="82" t="s">
        <v>32</v>
      </c>
      <c r="B6" s="88">
        <v>3</v>
      </c>
      <c r="C6" s="86">
        <v>32</v>
      </c>
      <c r="D6" s="86">
        <v>48</v>
      </c>
      <c r="E6" s="86">
        <f t="shared" si="0"/>
        <v>80</v>
      </c>
    </row>
    <row r="7" spans="1:5" x14ac:dyDescent="0.3">
      <c r="A7" s="82" t="s">
        <v>43</v>
      </c>
      <c r="B7" s="88" t="s">
        <v>156</v>
      </c>
      <c r="C7" s="86">
        <v>31</v>
      </c>
      <c r="D7" s="86">
        <v>44</v>
      </c>
      <c r="E7" s="86">
        <f t="shared" si="0"/>
        <v>75</v>
      </c>
    </row>
    <row r="8" spans="1:5" x14ac:dyDescent="0.3">
      <c r="A8" s="82" t="s">
        <v>30</v>
      </c>
      <c r="B8" s="88" t="s">
        <v>156</v>
      </c>
      <c r="C8" s="86">
        <v>31</v>
      </c>
      <c r="D8" s="86">
        <v>44</v>
      </c>
      <c r="E8" s="86">
        <f t="shared" si="0"/>
        <v>75</v>
      </c>
    </row>
    <row r="9" spans="1:5" x14ac:dyDescent="0.3">
      <c r="A9" s="82" t="s">
        <v>28</v>
      </c>
      <c r="B9" s="88" t="s">
        <v>156</v>
      </c>
      <c r="C9" s="86">
        <v>29</v>
      </c>
      <c r="D9" s="86">
        <v>46</v>
      </c>
      <c r="E9" s="86">
        <f t="shared" si="0"/>
        <v>75</v>
      </c>
    </row>
    <row r="10" spans="1:5" x14ac:dyDescent="0.3">
      <c r="A10" s="82" t="s">
        <v>39</v>
      </c>
      <c r="B10" s="88" t="s">
        <v>122</v>
      </c>
      <c r="C10" s="86">
        <v>32</v>
      </c>
      <c r="D10" s="86">
        <v>42</v>
      </c>
      <c r="E10" s="86">
        <f t="shared" si="0"/>
        <v>74</v>
      </c>
    </row>
    <row r="11" spans="1:5" x14ac:dyDescent="0.3">
      <c r="A11" s="82" t="s">
        <v>25</v>
      </c>
      <c r="B11" s="88" t="s">
        <v>157</v>
      </c>
      <c r="C11" s="86">
        <v>26</v>
      </c>
      <c r="D11" s="86">
        <v>46</v>
      </c>
      <c r="E11" s="86">
        <f t="shared" si="0"/>
        <v>72</v>
      </c>
    </row>
    <row r="12" spans="1:5" x14ac:dyDescent="0.3">
      <c r="A12" s="82" t="s">
        <v>29</v>
      </c>
      <c r="B12" s="88" t="s">
        <v>157</v>
      </c>
      <c r="C12" s="86">
        <v>28</v>
      </c>
      <c r="D12" s="86">
        <v>44</v>
      </c>
      <c r="E12" s="86">
        <f t="shared" si="0"/>
        <v>72</v>
      </c>
    </row>
    <row r="13" spans="1:5" x14ac:dyDescent="0.3">
      <c r="A13" s="78" t="s">
        <v>31</v>
      </c>
      <c r="B13" s="88" t="s">
        <v>157</v>
      </c>
      <c r="C13" s="86">
        <v>29</v>
      </c>
      <c r="D13" s="86">
        <v>43</v>
      </c>
      <c r="E13" s="86">
        <f t="shared" si="0"/>
        <v>72</v>
      </c>
    </row>
    <row r="14" spans="1:5" ht="26.4" x14ac:dyDescent="0.3">
      <c r="A14" s="83" t="s">
        <v>27</v>
      </c>
      <c r="B14" s="88" t="s">
        <v>158</v>
      </c>
      <c r="C14" s="86">
        <v>29</v>
      </c>
      <c r="D14" s="86">
        <v>42</v>
      </c>
      <c r="E14" s="86">
        <f t="shared" si="0"/>
        <v>71</v>
      </c>
    </row>
    <row r="15" spans="1:5" x14ac:dyDescent="0.3">
      <c r="A15" s="78" t="s">
        <v>36</v>
      </c>
      <c r="B15" s="88" t="s">
        <v>118</v>
      </c>
      <c r="C15" s="86">
        <v>28</v>
      </c>
      <c r="D15" s="86">
        <v>42</v>
      </c>
      <c r="E15" s="86">
        <f t="shared" si="0"/>
        <v>70</v>
      </c>
    </row>
    <row r="16" spans="1:5" x14ac:dyDescent="0.3">
      <c r="A16" s="78" t="s">
        <v>49</v>
      </c>
      <c r="B16" s="88" t="s">
        <v>118</v>
      </c>
      <c r="C16" s="86">
        <v>28</v>
      </c>
      <c r="D16" s="86">
        <v>42</v>
      </c>
      <c r="E16" s="86">
        <f t="shared" si="0"/>
        <v>70</v>
      </c>
    </row>
    <row r="17" spans="1:5" x14ac:dyDescent="0.3">
      <c r="A17" s="78" t="s">
        <v>33</v>
      </c>
      <c r="B17" s="88" t="s">
        <v>104</v>
      </c>
      <c r="C17" s="86">
        <v>29</v>
      </c>
      <c r="D17" s="86">
        <v>40</v>
      </c>
      <c r="E17" s="86">
        <f t="shared" si="0"/>
        <v>69</v>
      </c>
    </row>
    <row r="18" spans="1:5" x14ac:dyDescent="0.3">
      <c r="A18" s="78" t="s">
        <v>54</v>
      </c>
      <c r="B18" s="88" t="s">
        <v>110</v>
      </c>
      <c r="C18" s="86">
        <v>25</v>
      </c>
      <c r="D18" s="86">
        <v>42</v>
      </c>
      <c r="E18" s="86">
        <f t="shared" si="0"/>
        <v>67</v>
      </c>
    </row>
    <row r="19" spans="1:5" x14ac:dyDescent="0.3">
      <c r="A19" s="78" t="s">
        <v>51</v>
      </c>
      <c r="B19" s="88" t="s">
        <v>155</v>
      </c>
      <c r="C19" s="86">
        <v>24</v>
      </c>
      <c r="D19" s="86">
        <v>40</v>
      </c>
      <c r="E19" s="86">
        <f t="shared" si="0"/>
        <v>64</v>
      </c>
    </row>
    <row r="20" spans="1:5" x14ac:dyDescent="0.3">
      <c r="A20" s="78" t="s">
        <v>62</v>
      </c>
      <c r="B20" s="88" t="s">
        <v>155</v>
      </c>
      <c r="C20" s="86">
        <v>26</v>
      </c>
      <c r="D20" s="86">
        <v>38</v>
      </c>
      <c r="E20" s="86">
        <f t="shared" si="0"/>
        <v>64</v>
      </c>
    </row>
    <row r="21" spans="1:5" x14ac:dyDescent="0.3">
      <c r="A21" s="79" t="s">
        <v>40</v>
      </c>
      <c r="B21" s="88" t="s">
        <v>102</v>
      </c>
      <c r="C21" s="86">
        <v>24</v>
      </c>
      <c r="D21" s="86">
        <v>38</v>
      </c>
      <c r="E21" s="86">
        <f t="shared" si="0"/>
        <v>62</v>
      </c>
    </row>
    <row r="22" spans="1:5" x14ac:dyDescent="0.3">
      <c r="A22" s="82" t="s">
        <v>50</v>
      </c>
      <c r="B22" s="88" t="s">
        <v>112</v>
      </c>
      <c r="C22" s="86">
        <v>21</v>
      </c>
      <c r="D22" s="86">
        <v>40</v>
      </c>
      <c r="E22" s="86">
        <f t="shared" si="0"/>
        <v>61</v>
      </c>
    </row>
    <row r="23" spans="1:5" x14ac:dyDescent="0.3">
      <c r="A23" s="82" t="s">
        <v>37</v>
      </c>
      <c r="B23" s="88" t="s">
        <v>106</v>
      </c>
      <c r="C23" s="86">
        <v>20</v>
      </c>
      <c r="D23" s="86">
        <v>36</v>
      </c>
      <c r="E23" s="86">
        <f t="shared" si="0"/>
        <v>56</v>
      </c>
    </row>
    <row r="24" spans="1:5" x14ac:dyDescent="0.3">
      <c r="A24" s="78" t="s">
        <v>42</v>
      </c>
      <c r="B24" s="88" t="s">
        <v>105</v>
      </c>
      <c r="C24" s="86">
        <v>25</v>
      </c>
      <c r="D24" s="86">
        <v>30</v>
      </c>
      <c r="E24" s="86">
        <f t="shared" si="0"/>
        <v>55</v>
      </c>
    </row>
    <row r="25" spans="1:5" x14ac:dyDescent="0.3">
      <c r="A25" s="82" t="s">
        <v>41</v>
      </c>
      <c r="B25" s="88" t="s">
        <v>113</v>
      </c>
      <c r="C25" s="86">
        <v>24</v>
      </c>
      <c r="D25" s="86">
        <v>28</v>
      </c>
      <c r="E25" s="86">
        <f t="shared" si="0"/>
        <v>52</v>
      </c>
    </row>
    <row r="26" spans="1:5" x14ac:dyDescent="0.3">
      <c r="A26" s="78" t="s">
        <v>46</v>
      </c>
      <c r="B26" s="88" t="s">
        <v>107</v>
      </c>
      <c r="C26" s="86">
        <v>21</v>
      </c>
      <c r="D26" s="86">
        <v>28</v>
      </c>
      <c r="E26" s="86">
        <f t="shared" si="0"/>
        <v>49</v>
      </c>
    </row>
    <row r="27" spans="1:5" x14ac:dyDescent="0.3">
      <c r="A27" s="78" t="s">
        <v>48</v>
      </c>
      <c r="B27" s="88" t="s">
        <v>99</v>
      </c>
      <c r="C27" s="86">
        <v>20</v>
      </c>
      <c r="D27" s="86">
        <v>27</v>
      </c>
      <c r="E27" s="86">
        <f t="shared" si="0"/>
        <v>47</v>
      </c>
    </row>
    <row r="28" spans="1:5" x14ac:dyDescent="0.3">
      <c r="A28" s="78" t="s">
        <v>45</v>
      </c>
      <c r="B28" s="88" t="s">
        <v>123</v>
      </c>
      <c r="C28" s="86">
        <v>14</v>
      </c>
      <c r="D28" s="86">
        <v>29</v>
      </c>
      <c r="E28" s="86">
        <f t="shared" si="0"/>
        <v>43</v>
      </c>
    </row>
    <row r="29" spans="1:5" x14ac:dyDescent="0.3">
      <c r="A29" s="78" t="s">
        <v>64</v>
      </c>
      <c r="B29" s="88" t="s">
        <v>119</v>
      </c>
      <c r="C29" s="86">
        <v>18</v>
      </c>
      <c r="D29" s="86">
        <v>12</v>
      </c>
      <c r="E29" s="86">
        <f t="shared" si="0"/>
        <v>30</v>
      </c>
    </row>
    <row r="30" spans="1:5" x14ac:dyDescent="0.3">
      <c r="A30" s="79" t="s">
        <v>60</v>
      </c>
      <c r="B30" s="88" t="s">
        <v>100</v>
      </c>
      <c r="C30" s="86">
        <v>14</v>
      </c>
      <c r="D30" s="86">
        <v>13</v>
      </c>
      <c r="E30" s="86">
        <f t="shared" si="0"/>
        <v>27</v>
      </c>
    </row>
    <row r="31" spans="1:5" x14ac:dyDescent="0.3">
      <c r="A31" s="78" t="s">
        <v>59</v>
      </c>
      <c r="B31" s="88" t="s">
        <v>101</v>
      </c>
      <c r="C31" s="86">
        <v>10</v>
      </c>
      <c r="D31" s="86">
        <v>13</v>
      </c>
      <c r="E31" s="86">
        <f t="shared" si="0"/>
        <v>23</v>
      </c>
    </row>
    <row r="32" spans="1:5" x14ac:dyDescent="0.3">
      <c r="A32" s="79" t="s">
        <v>44</v>
      </c>
      <c r="B32" s="88" t="s">
        <v>159</v>
      </c>
      <c r="C32" s="86">
        <v>8</v>
      </c>
      <c r="D32" s="86">
        <v>14</v>
      </c>
      <c r="E32" s="86">
        <f t="shared" si="0"/>
        <v>22</v>
      </c>
    </row>
    <row r="33" spans="1:5" x14ac:dyDescent="0.3">
      <c r="A33" s="78" t="s">
        <v>47</v>
      </c>
      <c r="B33" s="88" t="s">
        <v>159</v>
      </c>
      <c r="C33" s="86">
        <v>8</v>
      </c>
      <c r="D33" s="86">
        <v>14</v>
      </c>
      <c r="E33" s="86">
        <f t="shared" si="0"/>
        <v>22</v>
      </c>
    </row>
    <row r="34" spans="1:5" x14ac:dyDescent="0.3">
      <c r="A34" s="78" t="s">
        <v>58</v>
      </c>
      <c r="B34" s="88" t="s">
        <v>108</v>
      </c>
      <c r="C34" s="86">
        <v>8</v>
      </c>
      <c r="D34" s="86">
        <v>12</v>
      </c>
      <c r="E34" s="86">
        <f t="shared" si="0"/>
        <v>20</v>
      </c>
    </row>
    <row r="35" spans="1:5" x14ac:dyDescent="0.3">
      <c r="A35" s="79" t="s">
        <v>61</v>
      </c>
      <c r="B35" s="88" t="s">
        <v>109</v>
      </c>
      <c r="C35" s="86">
        <v>8</v>
      </c>
      <c r="D35" s="86">
        <v>10</v>
      </c>
      <c r="E35" s="86">
        <f t="shared" si="0"/>
        <v>18</v>
      </c>
    </row>
    <row r="36" spans="1:5" x14ac:dyDescent="0.3">
      <c r="A36" s="79" t="s">
        <v>53</v>
      </c>
      <c r="B36" s="88" t="s">
        <v>148</v>
      </c>
      <c r="C36" s="86">
        <v>8</v>
      </c>
      <c r="D36" s="86">
        <v>2</v>
      </c>
      <c r="E36" s="86">
        <f t="shared" si="0"/>
        <v>10</v>
      </c>
    </row>
    <row r="37" spans="1:5" x14ac:dyDescent="0.3">
      <c r="A37" s="79" t="s">
        <v>52</v>
      </c>
      <c r="B37" s="88" t="s">
        <v>160</v>
      </c>
      <c r="C37" s="86">
        <v>8</v>
      </c>
      <c r="D37" s="86">
        <v>0</v>
      </c>
      <c r="E37" s="86">
        <f t="shared" si="0"/>
        <v>8</v>
      </c>
    </row>
    <row r="38" spans="1:5" x14ac:dyDescent="0.3">
      <c r="A38" s="78" t="s">
        <v>56</v>
      </c>
      <c r="B38" s="88" t="s">
        <v>154</v>
      </c>
      <c r="C38" s="86">
        <v>0</v>
      </c>
      <c r="D38" s="86">
        <v>0</v>
      </c>
      <c r="E38" s="86">
        <f t="shared" si="0"/>
        <v>0</v>
      </c>
    </row>
    <row r="39" spans="1:5" x14ac:dyDescent="0.3">
      <c r="A39" s="78" t="s">
        <v>57</v>
      </c>
      <c r="B39" s="88" t="s">
        <v>154</v>
      </c>
      <c r="C39" s="86">
        <v>0</v>
      </c>
      <c r="D39" s="86">
        <v>0</v>
      </c>
      <c r="E39" s="86">
        <f t="shared" si="0"/>
        <v>0</v>
      </c>
    </row>
    <row r="40" spans="1:5" x14ac:dyDescent="0.3">
      <c r="A40" s="78" t="s">
        <v>34</v>
      </c>
      <c r="B40" s="86" t="s">
        <v>125</v>
      </c>
      <c r="C40" s="86" t="s">
        <v>125</v>
      </c>
      <c r="D40" s="86" t="s">
        <v>125</v>
      </c>
      <c r="E40" s="86" t="s">
        <v>125</v>
      </c>
    </row>
    <row r="41" spans="1:5" x14ac:dyDescent="0.3">
      <c r="A41" s="78" t="s">
        <v>35</v>
      </c>
      <c r="B41" s="86" t="s">
        <v>125</v>
      </c>
      <c r="C41" s="86" t="s">
        <v>125</v>
      </c>
      <c r="D41" s="86" t="s">
        <v>125</v>
      </c>
      <c r="E41" s="86" t="s">
        <v>125</v>
      </c>
    </row>
    <row r="42" spans="1:5" x14ac:dyDescent="0.3">
      <c r="A42" s="78" t="s">
        <v>63</v>
      </c>
      <c r="B42" s="86" t="s">
        <v>125</v>
      </c>
      <c r="C42" s="86" t="s">
        <v>125</v>
      </c>
      <c r="D42" s="86" t="s">
        <v>125</v>
      </c>
      <c r="E42" s="86" t="s">
        <v>125</v>
      </c>
    </row>
    <row r="43" spans="1:5" x14ac:dyDescent="0.3">
      <c r="A43" s="78" t="s">
        <v>55</v>
      </c>
      <c r="B43" s="86" t="s">
        <v>125</v>
      </c>
      <c r="C43" s="86" t="s">
        <v>125</v>
      </c>
      <c r="D43" s="86" t="s">
        <v>125</v>
      </c>
      <c r="E43" s="86" t="s">
        <v>125</v>
      </c>
    </row>
  </sheetData>
  <autoFilter ref="A3:E3"/>
  <sortState ref="A4:E43">
    <sortCondition descending="1" ref="E4:E43"/>
  </sortState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70" zoomScaleNormal="70" workbookViewId="0">
      <selection activeCell="A2" sqref="A2:F2"/>
    </sheetView>
  </sheetViews>
  <sheetFormatPr defaultRowHeight="14.4" x14ac:dyDescent="0.3"/>
  <cols>
    <col min="1" max="1" width="44.33203125" customWidth="1"/>
    <col min="2" max="2" width="20.109375" customWidth="1"/>
    <col min="3" max="3" width="16.6640625" customWidth="1"/>
    <col min="4" max="4" width="29.109375" customWidth="1"/>
    <col min="5" max="5" width="29" customWidth="1"/>
    <col min="6" max="6" width="32.5546875" customWidth="1"/>
    <col min="7" max="7" width="21.88671875" customWidth="1"/>
  </cols>
  <sheetData>
    <row r="1" spans="1:11" ht="15.6" x14ac:dyDescent="0.3">
      <c r="A1" s="99" t="s">
        <v>161</v>
      </c>
      <c r="B1" s="99"/>
      <c r="C1" s="99"/>
      <c r="D1" s="99"/>
      <c r="E1" s="99"/>
      <c r="F1" s="99"/>
    </row>
    <row r="2" spans="1:11" x14ac:dyDescent="0.3">
      <c r="A2" s="100" t="s">
        <v>152</v>
      </c>
      <c r="B2" s="100"/>
      <c r="C2" s="100"/>
      <c r="D2" s="100"/>
      <c r="E2" s="100"/>
      <c r="F2" s="100"/>
    </row>
    <row r="3" spans="1:11" hidden="1" x14ac:dyDescent="0.3">
      <c r="A3" s="100"/>
      <c r="B3" s="100"/>
      <c r="C3" s="100"/>
      <c r="D3" s="100"/>
      <c r="E3" s="100"/>
      <c r="F3" s="100"/>
    </row>
    <row r="4" spans="1:11" ht="72.75" customHeight="1" x14ac:dyDescent="0.3">
      <c r="A4" s="21" t="s">
        <v>23</v>
      </c>
      <c r="B4" s="21" t="s">
        <v>24</v>
      </c>
      <c r="C4" s="21" t="s">
        <v>65</v>
      </c>
      <c r="D4" s="21" t="s">
        <v>0</v>
      </c>
      <c r="E4" s="21" t="s">
        <v>1</v>
      </c>
      <c r="F4" s="21" t="s">
        <v>2</v>
      </c>
      <c r="G4" s="21" t="s">
        <v>66</v>
      </c>
    </row>
    <row r="5" spans="1:11" x14ac:dyDescent="0.3">
      <c r="A5" s="6" t="s">
        <v>67</v>
      </c>
      <c r="B5" s="7"/>
      <c r="C5" s="7"/>
      <c r="D5" s="8"/>
      <c r="E5" s="8"/>
      <c r="F5" s="8"/>
      <c r="G5" s="10"/>
    </row>
    <row r="6" spans="1:11" x14ac:dyDescent="0.3">
      <c r="A6" s="2" t="s">
        <v>25</v>
      </c>
      <c r="B6" s="4" t="s">
        <v>143</v>
      </c>
      <c r="C6" s="3">
        <f>D6+E6+F6+G6</f>
        <v>46</v>
      </c>
      <c r="D6" s="15">
        <v>22</v>
      </c>
      <c r="E6" s="15">
        <v>2</v>
      </c>
      <c r="F6" s="15">
        <v>14</v>
      </c>
      <c r="G6" s="15">
        <v>8</v>
      </c>
      <c r="I6" s="5"/>
      <c r="J6" s="22"/>
      <c r="K6" s="75"/>
    </row>
    <row r="7" spans="1:11" x14ac:dyDescent="0.3">
      <c r="A7" s="2" t="s">
        <v>32</v>
      </c>
      <c r="B7" s="4" t="s">
        <v>68</v>
      </c>
      <c r="C7" s="3">
        <f t="shared" ref="C7:C46" si="0">D7+E7+F7+G7</f>
        <v>48</v>
      </c>
      <c r="D7" s="15">
        <v>22</v>
      </c>
      <c r="E7" s="15">
        <v>2</v>
      </c>
      <c r="F7" s="15">
        <v>14</v>
      </c>
      <c r="G7" s="15">
        <v>10</v>
      </c>
      <c r="I7" s="5"/>
      <c r="J7" s="22"/>
      <c r="K7" s="75"/>
    </row>
    <row r="8" spans="1:11" x14ac:dyDescent="0.3">
      <c r="A8" s="2" t="s">
        <v>43</v>
      </c>
      <c r="B8" s="4" t="s">
        <v>144</v>
      </c>
      <c r="C8" s="3">
        <f t="shared" si="0"/>
        <v>44</v>
      </c>
      <c r="D8" s="15">
        <v>22</v>
      </c>
      <c r="E8" s="15">
        <v>0</v>
      </c>
      <c r="F8" s="15">
        <v>14</v>
      </c>
      <c r="G8" s="15">
        <v>8</v>
      </c>
      <c r="I8" s="5"/>
      <c r="J8" s="22"/>
      <c r="K8" s="75"/>
    </row>
    <row r="9" spans="1:11" x14ac:dyDescent="0.3">
      <c r="A9" s="2" t="s">
        <v>30</v>
      </c>
      <c r="B9" s="4" t="s">
        <v>144</v>
      </c>
      <c r="C9" s="3">
        <f t="shared" si="0"/>
        <v>44</v>
      </c>
      <c r="D9" s="15">
        <v>22</v>
      </c>
      <c r="E9" s="15">
        <v>2</v>
      </c>
      <c r="F9" s="15">
        <v>14</v>
      </c>
      <c r="G9" s="15">
        <v>6</v>
      </c>
      <c r="I9" s="5"/>
      <c r="J9" s="22"/>
      <c r="K9" s="75"/>
    </row>
    <row r="10" spans="1:11" x14ac:dyDescent="0.3">
      <c r="A10" s="2" t="s">
        <v>29</v>
      </c>
      <c r="B10" s="4" t="s">
        <v>144</v>
      </c>
      <c r="C10" s="3">
        <f t="shared" si="0"/>
        <v>44</v>
      </c>
      <c r="D10" s="15">
        <v>22</v>
      </c>
      <c r="E10" s="15">
        <v>2</v>
      </c>
      <c r="F10" s="15">
        <v>14</v>
      </c>
      <c r="G10" s="15">
        <v>6</v>
      </c>
      <c r="I10" s="5"/>
      <c r="J10" s="22"/>
      <c r="K10" s="75"/>
    </row>
    <row r="11" spans="1:11" x14ac:dyDescent="0.3">
      <c r="A11" s="2" t="s">
        <v>27</v>
      </c>
      <c r="B11" s="4" t="s">
        <v>145</v>
      </c>
      <c r="C11" s="3">
        <f t="shared" si="0"/>
        <v>42</v>
      </c>
      <c r="D11" s="15">
        <v>22</v>
      </c>
      <c r="E11" s="15">
        <v>2</v>
      </c>
      <c r="F11" s="15">
        <v>14</v>
      </c>
      <c r="G11" s="15">
        <v>4</v>
      </c>
      <c r="I11" s="5"/>
      <c r="J11" s="22"/>
      <c r="K11" s="75"/>
    </row>
    <row r="12" spans="1:11" x14ac:dyDescent="0.3">
      <c r="A12" s="2" t="s">
        <v>28</v>
      </c>
      <c r="B12" s="4" t="s">
        <v>143</v>
      </c>
      <c r="C12" s="3">
        <f t="shared" si="0"/>
        <v>46</v>
      </c>
      <c r="D12" s="15">
        <v>22</v>
      </c>
      <c r="E12" s="15">
        <v>2</v>
      </c>
      <c r="F12" s="15">
        <v>14</v>
      </c>
      <c r="G12" s="15">
        <v>8</v>
      </c>
      <c r="I12" s="5"/>
      <c r="J12" s="22"/>
      <c r="K12" s="75"/>
    </row>
    <row r="13" spans="1:11" x14ac:dyDescent="0.3">
      <c r="A13" s="2" t="s">
        <v>37</v>
      </c>
      <c r="B13" s="23">
        <v>20</v>
      </c>
      <c r="C13" s="3">
        <f t="shared" si="0"/>
        <v>36</v>
      </c>
      <c r="D13" s="15">
        <v>20</v>
      </c>
      <c r="E13" s="15">
        <v>2</v>
      </c>
      <c r="F13" s="15">
        <v>12</v>
      </c>
      <c r="G13" s="15">
        <v>2</v>
      </c>
      <c r="I13" s="5"/>
      <c r="J13" s="22"/>
      <c r="K13" s="75"/>
    </row>
    <row r="14" spans="1:11" x14ac:dyDescent="0.3">
      <c r="A14" s="2" t="s">
        <v>50</v>
      </c>
      <c r="B14" s="4" t="s">
        <v>146</v>
      </c>
      <c r="C14" s="3">
        <f t="shared" si="0"/>
        <v>40</v>
      </c>
      <c r="D14" s="15">
        <v>22</v>
      </c>
      <c r="E14" s="15">
        <v>2</v>
      </c>
      <c r="F14" s="15">
        <v>12</v>
      </c>
      <c r="G14" s="15">
        <v>4</v>
      </c>
      <c r="I14" s="5"/>
      <c r="J14" s="22"/>
      <c r="K14" s="75"/>
    </row>
    <row r="15" spans="1:11" x14ac:dyDescent="0.3">
      <c r="A15" s="2" t="s">
        <v>41</v>
      </c>
      <c r="B15" s="4" t="s">
        <v>129</v>
      </c>
      <c r="C15" s="3">
        <f t="shared" si="0"/>
        <v>28</v>
      </c>
      <c r="D15" s="15">
        <v>14</v>
      </c>
      <c r="E15" s="15">
        <v>0</v>
      </c>
      <c r="F15" s="15">
        <v>12</v>
      </c>
      <c r="G15" s="15">
        <v>2</v>
      </c>
      <c r="I15" s="5"/>
      <c r="J15" s="22"/>
      <c r="K15" s="75"/>
    </row>
    <row r="16" spans="1:11" x14ac:dyDescent="0.3">
      <c r="A16" s="2" t="s">
        <v>26</v>
      </c>
      <c r="B16" s="4" t="s">
        <v>143</v>
      </c>
      <c r="C16" s="3">
        <f t="shared" si="0"/>
        <v>46</v>
      </c>
      <c r="D16" s="15">
        <v>20</v>
      </c>
      <c r="E16" s="15">
        <v>2</v>
      </c>
      <c r="F16" s="15">
        <v>14</v>
      </c>
      <c r="G16" s="15">
        <v>10</v>
      </c>
      <c r="I16" s="5"/>
      <c r="J16" s="22"/>
      <c r="K16" s="75"/>
    </row>
    <row r="17" spans="1:11" x14ac:dyDescent="0.3">
      <c r="A17" s="2" t="s">
        <v>39</v>
      </c>
      <c r="B17" s="4" t="s">
        <v>145</v>
      </c>
      <c r="C17" s="3">
        <f t="shared" si="0"/>
        <v>42</v>
      </c>
      <c r="D17" s="15">
        <v>21</v>
      </c>
      <c r="E17" s="15">
        <v>2</v>
      </c>
      <c r="F17" s="15">
        <v>12</v>
      </c>
      <c r="G17" s="15">
        <v>7</v>
      </c>
      <c r="I17" s="5"/>
      <c r="J17" s="22"/>
      <c r="K17" s="75"/>
    </row>
    <row r="18" spans="1:11" x14ac:dyDescent="0.3">
      <c r="A18" s="6" t="s">
        <v>69</v>
      </c>
      <c r="B18" s="9"/>
      <c r="C18" s="9"/>
      <c r="D18" s="16"/>
      <c r="E18" s="16"/>
      <c r="F18" s="16"/>
      <c r="G18" s="16"/>
      <c r="I18" s="5"/>
      <c r="J18" s="22"/>
      <c r="K18" s="75"/>
    </row>
    <row r="19" spans="1:11" x14ac:dyDescent="0.3">
      <c r="A19" s="2" t="s">
        <v>33</v>
      </c>
      <c r="B19" s="4" t="s">
        <v>146</v>
      </c>
      <c r="C19" s="3">
        <f t="shared" si="0"/>
        <v>40</v>
      </c>
      <c r="D19" s="15">
        <v>20</v>
      </c>
      <c r="E19" s="15">
        <v>2</v>
      </c>
      <c r="F19" s="15">
        <v>12</v>
      </c>
      <c r="G19" s="15">
        <v>6</v>
      </c>
      <c r="I19" s="5"/>
      <c r="J19" s="22"/>
      <c r="K19" s="75"/>
    </row>
    <row r="20" spans="1:11" x14ac:dyDescent="0.3">
      <c r="A20" s="2" t="s">
        <v>51</v>
      </c>
      <c r="B20" s="4" t="s">
        <v>146</v>
      </c>
      <c r="C20" s="3">
        <f t="shared" si="0"/>
        <v>40</v>
      </c>
      <c r="D20" s="15">
        <v>22</v>
      </c>
      <c r="E20" s="15">
        <v>2</v>
      </c>
      <c r="F20" s="15">
        <v>12</v>
      </c>
      <c r="G20" s="15">
        <v>4</v>
      </c>
      <c r="I20" s="5"/>
      <c r="J20" s="22"/>
      <c r="K20" s="75"/>
    </row>
    <row r="21" spans="1:11" x14ac:dyDescent="0.3">
      <c r="A21" s="2" t="s">
        <v>40</v>
      </c>
      <c r="B21" s="23" t="s">
        <v>117</v>
      </c>
      <c r="C21" s="3">
        <f t="shared" si="0"/>
        <v>38</v>
      </c>
      <c r="D21" s="15">
        <v>22</v>
      </c>
      <c r="E21" s="15">
        <v>2</v>
      </c>
      <c r="F21" s="15">
        <v>14</v>
      </c>
      <c r="G21" s="15">
        <v>0</v>
      </c>
      <c r="I21" s="5"/>
      <c r="J21" s="22"/>
      <c r="K21" s="75"/>
    </row>
    <row r="22" spans="1:11" x14ac:dyDescent="0.3">
      <c r="A22" s="2" t="s">
        <v>56</v>
      </c>
      <c r="B22" s="4" t="s">
        <v>149</v>
      </c>
      <c r="C22" s="3">
        <f t="shared" si="0"/>
        <v>0</v>
      </c>
      <c r="D22" s="15">
        <v>0</v>
      </c>
      <c r="E22" s="15">
        <v>0</v>
      </c>
      <c r="F22" s="15">
        <v>0</v>
      </c>
      <c r="G22" s="15">
        <v>0</v>
      </c>
      <c r="I22" s="5"/>
      <c r="J22" s="22"/>
      <c r="K22" s="75"/>
    </row>
    <row r="23" spans="1:11" x14ac:dyDescent="0.3">
      <c r="A23" s="2" t="s">
        <v>57</v>
      </c>
      <c r="B23" s="4" t="s">
        <v>149</v>
      </c>
      <c r="C23" s="3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I23" s="5"/>
      <c r="J23" s="22"/>
      <c r="K23" s="75"/>
    </row>
    <row r="24" spans="1:11" x14ac:dyDescent="0.3">
      <c r="A24" s="2" t="s">
        <v>38</v>
      </c>
      <c r="B24" s="4" t="s">
        <v>143</v>
      </c>
      <c r="C24" s="3">
        <f t="shared" si="0"/>
        <v>46</v>
      </c>
      <c r="D24" s="15">
        <v>22</v>
      </c>
      <c r="E24" s="15">
        <v>0</v>
      </c>
      <c r="F24" s="15">
        <v>14</v>
      </c>
      <c r="G24" s="15">
        <v>10</v>
      </c>
      <c r="I24" s="5"/>
      <c r="J24" s="22"/>
      <c r="K24" s="75"/>
    </row>
    <row r="25" spans="1:11" x14ac:dyDescent="0.3">
      <c r="A25" s="2" t="s">
        <v>58</v>
      </c>
      <c r="B25" s="4" t="s">
        <v>124</v>
      </c>
      <c r="C25" s="3">
        <f t="shared" si="0"/>
        <v>12</v>
      </c>
      <c r="D25" s="15">
        <v>8</v>
      </c>
      <c r="E25" s="15">
        <v>2</v>
      </c>
      <c r="F25" s="15">
        <v>0</v>
      </c>
      <c r="G25" s="15">
        <v>2</v>
      </c>
      <c r="I25" s="5"/>
      <c r="J25" s="22"/>
      <c r="K25" s="75"/>
    </row>
    <row r="26" spans="1:11" x14ac:dyDescent="0.3">
      <c r="A26" s="2" t="s">
        <v>44</v>
      </c>
      <c r="B26" s="4" t="s">
        <v>147</v>
      </c>
      <c r="C26" s="3">
        <f t="shared" si="0"/>
        <v>14</v>
      </c>
      <c r="D26" s="15">
        <v>1</v>
      </c>
      <c r="E26" s="15">
        <v>2</v>
      </c>
      <c r="F26" s="15">
        <v>9</v>
      </c>
      <c r="G26" s="15">
        <v>2</v>
      </c>
      <c r="I26" s="5"/>
      <c r="J26" s="22"/>
      <c r="K26" s="75"/>
    </row>
    <row r="27" spans="1:11" x14ac:dyDescent="0.3">
      <c r="A27" s="2" t="s">
        <v>42</v>
      </c>
      <c r="B27" s="4" t="s">
        <v>105</v>
      </c>
      <c r="C27" s="3">
        <f t="shared" si="0"/>
        <v>30</v>
      </c>
      <c r="D27" s="15">
        <v>18</v>
      </c>
      <c r="E27" s="15">
        <v>2</v>
      </c>
      <c r="F27" s="15">
        <v>8</v>
      </c>
      <c r="G27" s="15">
        <v>2</v>
      </c>
      <c r="I27" s="5"/>
      <c r="J27" s="22"/>
      <c r="K27" s="75"/>
    </row>
    <row r="28" spans="1:11" x14ac:dyDescent="0.3">
      <c r="A28" s="2" t="s">
        <v>45</v>
      </c>
      <c r="B28" s="4" t="s">
        <v>113</v>
      </c>
      <c r="C28" s="3">
        <f t="shared" si="0"/>
        <v>29</v>
      </c>
      <c r="D28" s="15">
        <v>19</v>
      </c>
      <c r="E28" s="15">
        <v>2</v>
      </c>
      <c r="F28" s="15">
        <v>4</v>
      </c>
      <c r="G28" s="15">
        <v>4</v>
      </c>
      <c r="I28" s="5"/>
      <c r="J28" s="22"/>
      <c r="K28" s="75"/>
    </row>
    <row r="29" spans="1:11" x14ac:dyDescent="0.3">
      <c r="A29" s="2" t="s">
        <v>59</v>
      </c>
      <c r="B29" s="4" t="s">
        <v>120</v>
      </c>
      <c r="C29" s="3">
        <f t="shared" si="0"/>
        <v>13</v>
      </c>
      <c r="D29" s="15">
        <v>4</v>
      </c>
      <c r="E29" s="15">
        <v>2</v>
      </c>
      <c r="F29" s="15">
        <v>3</v>
      </c>
      <c r="G29" s="15">
        <v>4</v>
      </c>
      <c r="I29" s="5"/>
      <c r="J29" s="22"/>
      <c r="K29" s="75"/>
    </row>
    <row r="30" spans="1:11" x14ac:dyDescent="0.3">
      <c r="A30" s="2" t="s">
        <v>46</v>
      </c>
      <c r="B30" s="4" t="s">
        <v>129</v>
      </c>
      <c r="C30" s="3">
        <f t="shared" si="0"/>
        <v>28</v>
      </c>
      <c r="D30" s="15">
        <v>14</v>
      </c>
      <c r="E30" s="15">
        <v>2</v>
      </c>
      <c r="F30" s="15">
        <v>10</v>
      </c>
      <c r="G30" s="15">
        <v>2</v>
      </c>
      <c r="I30" s="5"/>
      <c r="J30" s="22"/>
      <c r="K30" s="75"/>
    </row>
    <row r="31" spans="1:11" x14ac:dyDescent="0.3">
      <c r="A31" s="2" t="s">
        <v>60</v>
      </c>
      <c r="B31" s="4" t="s">
        <v>120</v>
      </c>
      <c r="C31" s="3">
        <f t="shared" si="0"/>
        <v>13</v>
      </c>
      <c r="D31" s="15">
        <v>9</v>
      </c>
      <c r="E31" s="15">
        <v>2</v>
      </c>
      <c r="F31" s="15">
        <v>2</v>
      </c>
      <c r="G31" s="15">
        <v>0</v>
      </c>
      <c r="I31" s="5"/>
      <c r="J31" s="22"/>
      <c r="K31" s="75"/>
    </row>
    <row r="32" spans="1:11" x14ac:dyDescent="0.3">
      <c r="A32" s="2" t="s">
        <v>52</v>
      </c>
      <c r="B32" s="4" t="s">
        <v>149</v>
      </c>
      <c r="C32" s="3">
        <f t="shared" si="0"/>
        <v>0</v>
      </c>
      <c r="D32" s="15">
        <v>0</v>
      </c>
      <c r="E32" s="15">
        <v>0</v>
      </c>
      <c r="F32" s="15">
        <v>0</v>
      </c>
      <c r="G32" s="15">
        <v>0</v>
      </c>
      <c r="I32" s="5"/>
      <c r="J32" s="22"/>
      <c r="K32" s="75"/>
    </row>
    <row r="33" spans="1:11" x14ac:dyDescent="0.3">
      <c r="A33" s="2" t="s">
        <v>61</v>
      </c>
      <c r="B33" s="4" t="s">
        <v>109</v>
      </c>
      <c r="C33" s="3">
        <f t="shared" si="0"/>
        <v>10</v>
      </c>
      <c r="D33" s="15">
        <v>8</v>
      </c>
      <c r="E33" s="15">
        <v>0</v>
      </c>
      <c r="F33" s="15">
        <v>0</v>
      </c>
      <c r="G33" s="15">
        <v>2</v>
      </c>
      <c r="I33" s="5"/>
      <c r="J33" s="22"/>
      <c r="K33" s="75"/>
    </row>
    <row r="34" spans="1:11" x14ac:dyDescent="0.3">
      <c r="A34" s="2" t="s">
        <v>53</v>
      </c>
      <c r="B34" s="4" t="s">
        <v>148</v>
      </c>
      <c r="C34" s="3">
        <f t="shared" si="0"/>
        <v>2</v>
      </c>
      <c r="D34" s="15">
        <v>0</v>
      </c>
      <c r="E34" s="15">
        <v>0</v>
      </c>
      <c r="F34" s="15">
        <v>0</v>
      </c>
      <c r="G34" s="15">
        <v>2</v>
      </c>
      <c r="I34" s="5"/>
      <c r="J34" s="22"/>
      <c r="K34" s="75"/>
    </row>
    <row r="35" spans="1:11" x14ac:dyDescent="0.3">
      <c r="A35" s="2" t="s">
        <v>47</v>
      </c>
      <c r="B35" s="4" t="s">
        <v>147</v>
      </c>
      <c r="C35" s="3">
        <f t="shared" si="0"/>
        <v>14</v>
      </c>
      <c r="D35" s="15">
        <v>12</v>
      </c>
      <c r="E35" s="15">
        <v>2</v>
      </c>
      <c r="F35" s="15">
        <v>0</v>
      </c>
      <c r="G35" s="15">
        <v>0</v>
      </c>
      <c r="I35" s="5"/>
      <c r="J35" s="22"/>
      <c r="K35" s="75"/>
    </row>
    <row r="36" spans="1:11" x14ac:dyDescent="0.3">
      <c r="A36" s="2" t="s">
        <v>62</v>
      </c>
      <c r="B36" s="23" t="s">
        <v>117</v>
      </c>
      <c r="C36" s="3">
        <f t="shared" si="0"/>
        <v>38</v>
      </c>
      <c r="D36" s="15">
        <v>20</v>
      </c>
      <c r="E36" s="15">
        <v>2</v>
      </c>
      <c r="F36" s="15">
        <v>12</v>
      </c>
      <c r="G36" s="15">
        <v>4</v>
      </c>
      <c r="I36" s="5"/>
      <c r="J36" s="22"/>
      <c r="K36" s="75"/>
    </row>
    <row r="37" spans="1:11" x14ac:dyDescent="0.3">
      <c r="A37" s="2" t="s">
        <v>48</v>
      </c>
      <c r="B37" s="23">
        <v>25</v>
      </c>
      <c r="C37" s="3">
        <f t="shared" si="0"/>
        <v>27</v>
      </c>
      <c r="D37" s="15">
        <v>13</v>
      </c>
      <c r="E37" s="15">
        <v>2</v>
      </c>
      <c r="F37" s="15">
        <v>10</v>
      </c>
      <c r="G37" s="15">
        <v>2</v>
      </c>
      <c r="I37" s="5"/>
      <c r="J37" s="22"/>
      <c r="K37" s="75"/>
    </row>
    <row r="38" spans="1:11" x14ac:dyDescent="0.3">
      <c r="A38" s="2" t="s">
        <v>54</v>
      </c>
      <c r="B38" s="4" t="s">
        <v>145</v>
      </c>
      <c r="C38" s="3">
        <f t="shared" si="0"/>
        <v>42</v>
      </c>
      <c r="D38" s="15">
        <v>22</v>
      </c>
      <c r="E38" s="15">
        <v>2</v>
      </c>
      <c r="F38" s="15">
        <v>14</v>
      </c>
      <c r="G38" s="15">
        <v>4</v>
      </c>
      <c r="I38" s="5"/>
      <c r="J38" s="22"/>
      <c r="K38" s="75"/>
    </row>
    <row r="39" spans="1:11" x14ac:dyDescent="0.3">
      <c r="A39" s="2" t="s">
        <v>31</v>
      </c>
      <c r="B39" s="4" t="s">
        <v>139</v>
      </c>
      <c r="C39" s="3">
        <f t="shared" si="0"/>
        <v>43</v>
      </c>
      <c r="D39" s="15">
        <v>22</v>
      </c>
      <c r="E39" s="15">
        <v>2</v>
      </c>
      <c r="F39" s="15">
        <v>11</v>
      </c>
      <c r="G39" s="15">
        <v>8</v>
      </c>
      <c r="I39" s="5"/>
      <c r="J39" s="22"/>
      <c r="K39" s="75"/>
    </row>
    <row r="40" spans="1:11" x14ac:dyDescent="0.3">
      <c r="A40" s="2" t="s">
        <v>34</v>
      </c>
      <c r="B40" s="3" t="s">
        <v>125</v>
      </c>
      <c r="C40" s="3" t="s">
        <v>125</v>
      </c>
      <c r="D40" s="15" t="s">
        <v>125</v>
      </c>
      <c r="E40" s="15" t="s">
        <v>125</v>
      </c>
      <c r="F40" s="15" t="s">
        <v>125</v>
      </c>
      <c r="G40" s="15" t="s">
        <v>125</v>
      </c>
      <c r="I40" s="5"/>
      <c r="J40" s="22"/>
      <c r="K40" s="75"/>
    </row>
    <row r="41" spans="1:11" x14ac:dyDescent="0.3">
      <c r="A41" s="2" t="s">
        <v>35</v>
      </c>
      <c r="B41" s="3" t="s">
        <v>125</v>
      </c>
      <c r="C41" s="3" t="s">
        <v>125</v>
      </c>
      <c r="D41" s="15" t="s">
        <v>125</v>
      </c>
      <c r="E41" s="15" t="s">
        <v>125</v>
      </c>
      <c r="F41" s="15" t="s">
        <v>125</v>
      </c>
      <c r="G41" s="15" t="s">
        <v>125</v>
      </c>
      <c r="I41" s="5"/>
      <c r="J41" s="22"/>
      <c r="K41" s="75"/>
    </row>
    <row r="42" spans="1:11" x14ac:dyDescent="0.3">
      <c r="A42" s="2" t="s">
        <v>63</v>
      </c>
      <c r="B42" s="3" t="s">
        <v>125</v>
      </c>
      <c r="C42" s="3" t="s">
        <v>125</v>
      </c>
      <c r="D42" s="15" t="s">
        <v>125</v>
      </c>
      <c r="E42" s="15" t="s">
        <v>125</v>
      </c>
      <c r="F42" s="15" t="s">
        <v>125</v>
      </c>
      <c r="G42" s="15" t="s">
        <v>125</v>
      </c>
      <c r="I42" s="5"/>
      <c r="J42" s="22"/>
      <c r="K42" s="75"/>
    </row>
    <row r="43" spans="1:11" x14ac:dyDescent="0.3">
      <c r="A43" s="2" t="s">
        <v>55</v>
      </c>
      <c r="B43" s="3" t="s">
        <v>125</v>
      </c>
      <c r="C43" s="3" t="s">
        <v>125</v>
      </c>
      <c r="D43" s="15" t="s">
        <v>125</v>
      </c>
      <c r="E43" s="15" t="s">
        <v>125</v>
      </c>
      <c r="F43" s="15" t="s">
        <v>125</v>
      </c>
      <c r="G43" s="15" t="s">
        <v>125</v>
      </c>
      <c r="I43" s="5"/>
      <c r="J43" s="22"/>
      <c r="K43" s="75"/>
    </row>
    <row r="44" spans="1:11" x14ac:dyDescent="0.3">
      <c r="A44" s="2" t="s">
        <v>36</v>
      </c>
      <c r="B44" s="4" t="s">
        <v>145</v>
      </c>
      <c r="C44" s="3">
        <f t="shared" si="0"/>
        <v>42</v>
      </c>
      <c r="D44" s="15">
        <v>22</v>
      </c>
      <c r="E44" s="15">
        <v>0</v>
      </c>
      <c r="F44" s="15">
        <v>14</v>
      </c>
      <c r="G44" s="15">
        <v>6</v>
      </c>
      <c r="I44" s="5"/>
      <c r="J44" s="22"/>
      <c r="K44" s="75"/>
    </row>
    <row r="45" spans="1:11" x14ac:dyDescent="0.3">
      <c r="A45" s="2" t="s">
        <v>49</v>
      </c>
      <c r="B45" s="4" t="s">
        <v>145</v>
      </c>
      <c r="C45" s="3">
        <f t="shared" si="0"/>
        <v>42</v>
      </c>
      <c r="D45" s="15">
        <v>22</v>
      </c>
      <c r="E45" s="15">
        <v>0</v>
      </c>
      <c r="F45" s="15">
        <v>14</v>
      </c>
      <c r="G45" s="15">
        <v>6</v>
      </c>
      <c r="I45" s="5"/>
      <c r="J45" s="22"/>
      <c r="K45" s="75"/>
    </row>
    <row r="46" spans="1:11" x14ac:dyDescent="0.3">
      <c r="A46" s="2" t="s">
        <v>64</v>
      </c>
      <c r="B46" s="4" t="s">
        <v>124</v>
      </c>
      <c r="C46" s="3">
        <f t="shared" si="0"/>
        <v>12</v>
      </c>
      <c r="D46" s="15">
        <v>8</v>
      </c>
      <c r="E46" s="15">
        <v>2</v>
      </c>
      <c r="F46" s="15">
        <v>0</v>
      </c>
      <c r="G46" s="15">
        <v>2</v>
      </c>
      <c r="I46" s="5"/>
      <c r="J46" s="22"/>
      <c r="K46" s="75"/>
    </row>
  </sheetData>
  <autoFilter ref="A5:K5"/>
  <sortState ref="A50:C90">
    <sortCondition descending="1" ref="C50:C90"/>
  </sortState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="70" zoomScaleNormal="70" workbookViewId="0">
      <selection activeCell="A4" sqref="A4:XFD4"/>
    </sheetView>
  </sheetViews>
  <sheetFormatPr defaultRowHeight="14.4" x14ac:dyDescent="0.3"/>
  <cols>
    <col min="1" max="1" width="46.33203125" customWidth="1"/>
    <col min="2" max="2" width="19.88671875" style="69" customWidth="1"/>
    <col min="3" max="3" width="19.88671875" customWidth="1"/>
    <col min="4" max="4" width="30" customWidth="1"/>
    <col min="5" max="5" width="30.44140625" customWidth="1"/>
    <col min="6" max="6" width="26.109375" customWidth="1"/>
    <col min="7" max="7" width="28.33203125" customWidth="1"/>
    <col min="8" max="8" width="26.88671875" customWidth="1"/>
    <col min="9" max="9" width="27.109375" customWidth="1"/>
    <col min="10" max="10" width="27.6640625" customWidth="1"/>
    <col min="11" max="11" width="28.6640625" customWidth="1"/>
    <col min="12" max="12" width="23.109375" customWidth="1"/>
    <col min="13" max="13" width="24.6640625" customWidth="1"/>
    <col min="14" max="14" width="20" customWidth="1"/>
    <col min="15" max="16" width="9.109375" style="17"/>
    <col min="17" max="17" width="43.5546875" style="17" customWidth="1"/>
    <col min="18" max="20" width="9.109375" style="17"/>
  </cols>
  <sheetData>
    <row r="1" spans="1:21" ht="26.25" customHeight="1" x14ac:dyDescent="0.3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5"/>
      <c r="P1" s="36"/>
      <c r="Q1" s="37"/>
    </row>
    <row r="2" spans="1:21" x14ac:dyDescent="0.3">
      <c r="A2" s="11" t="s">
        <v>70</v>
      </c>
      <c r="B2" s="102" t="s">
        <v>150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33"/>
      <c r="P2" s="25"/>
      <c r="Q2" s="25"/>
      <c r="R2" s="25"/>
    </row>
    <row r="3" spans="1:21" ht="224.4" x14ac:dyDescent="0.3">
      <c r="A3" s="21" t="s">
        <v>23</v>
      </c>
      <c r="B3" s="21" t="s">
        <v>24</v>
      </c>
      <c r="C3" s="21" t="s">
        <v>95</v>
      </c>
      <c r="D3" s="21" t="s">
        <v>3</v>
      </c>
      <c r="E3" s="21" t="s">
        <v>4</v>
      </c>
      <c r="F3" s="21" t="s">
        <v>89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34"/>
      <c r="P3" s="24"/>
      <c r="Q3" s="24"/>
      <c r="R3" s="24"/>
      <c r="S3" s="28"/>
      <c r="T3" s="24"/>
      <c r="U3" s="25"/>
    </row>
    <row r="4" spans="1:21" x14ac:dyDescent="0.3">
      <c r="A4" s="6" t="s">
        <v>67</v>
      </c>
      <c r="B4" s="66"/>
      <c r="C4" s="13"/>
      <c r="D4" s="14"/>
      <c r="E4" s="14"/>
      <c r="F4" s="14"/>
      <c r="G4" s="14"/>
      <c r="H4" s="14"/>
      <c r="I4" s="10"/>
      <c r="J4" s="10"/>
      <c r="K4" s="10"/>
      <c r="L4" s="10"/>
      <c r="M4" s="10"/>
      <c r="N4" s="32"/>
      <c r="O4" s="35"/>
      <c r="P4" s="25"/>
      <c r="Q4" s="25"/>
      <c r="R4" s="25"/>
      <c r="S4" s="29"/>
      <c r="T4" s="25"/>
      <c r="U4" s="25"/>
    </row>
    <row r="5" spans="1:21" x14ac:dyDescent="0.3">
      <c r="A5" s="2" t="s">
        <v>25</v>
      </c>
      <c r="B5" s="65" t="s">
        <v>127</v>
      </c>
      <c r="C5" s="55">
        <f>D5+E5+F5+G5+H5+I5+J5+K5+L5+M5+N5</f>
        <v>22</v>
      </c>
      <c r="D5" s="55">
        <v>2</v>
      </c>
      <c r="E5" s="55">
        <v>2</v>
      </c>
      <c r="F5" s="55">
        <v>2</v>
      </c>
      <c r="G5" s="55">
        <v>2</v>
      </c>
      <c r="H5" s="55">
        <v>2</v>
      </c>
      <c r="I5" s="55">
        <v>2</v>
      </c>
      <c r="J5" s="55">
        <v>2</v>
      </c>
      <c r="K5" s="55">
        <v>2</v>
      </c>
      <c r="L5" s="55">
        <v>2</v>
      </c>
      <c r="M5" s="55">
        <v>2</v>
      </c>
      <c r="N5" s="55">
        <v>2</v>
      </c>
      <c r="O5" s="35"/>
      <c r="P5" s="25"/>
      <c r="Q5" s="26"/>
      <c r="R5" s="27"/>
      <c r="S5" s="30"/>
      <c r="T5" s="27"/>
      <c r="U5" s="25"/>
    </row>
    <row r="6" spans="1:21" x14ac:dyDescent="0.3">
      <c r="A6" s="2" t="s">
        <v>32</v>
      </c>
      <c r="B6" s="65" t="s">
        <v>127</v>
      </c>
      <c r="C6" s="55">
        <f t="shared" ref="C6:C45" si="0">D6+E6+F6+G6+H6+I6+J6+K6+L6+M6+N6</f>
        <v>22</v>
      </c>
      <c r="D6" s="55">
        <v>2</v>
      </c>
      <c r="E6" s="55">
        <v>2</v>
      </c>
      <c r="F6" s="55">
        <v>2</v>
      </c>
      <c r="G6" s="55">
        <v>2</v>
      </c>
      <c r="H6" s="55">
        <v>2</v>
      </c>
      <c r="I6" s="55">
        <v>2</v>
      </c>
      <c r="J6" s="55">
        <v>2</v>
      </c>
      <c r="K6" s="55">
        <v>2</v>
      </c>
      <c r="L6" s="55">
        <v>2</v>
      </c>
      <c r="M6" s="55">
        <v>2</v>
      </c>
      <c r="N6" s="55">
        <v>2</v>
      </c>
      <c r="O6" s="35"/>
      <c r="P6" s="25"/>
      <c r="Q6" s="26"/>
      <c r="R6" s="27"/>
      <c r="S6" s="30"/>
      <c r="T6" s="27"/>
      <c r="U6" s="25"/>
    </row>
    <row r="7" spans="1:21" x14ac:dyDescent="0.3">
      <c r="A7" s="2" t="s">
        <v>43</v>
      </c>
      <c r="B7" s="65" t="s">
        <v>127</v>
      </c>
      <c r="C7" s="55">
        <f t="shared" si="0"/>
        <v>22</v>
      </c>
      <c r="D7" s="55">
        <v>2</v>
      </c>
      <c r="E7" s="55">
        <v>2</v>
      </c>
      <c r="F7" s="55">
        <v>2</v>
      </c>
      <c r="G7" s="55">
        <v>2</v>
      </c>
      <c r="H7" s="55">
        <v>2</v>
      </c>
      <c r="I7" s="55">
        <v>2</v>
      </c>
      <c r="J7" s="55">
        <v>2</v>
      </c>
      <c r="K7" s="55">
        <v>2</v>
      </c>
      <c r="L7" s="55">
        <v>2</v>
      </c>
      <c r="M7" s="55">
        <v>2</v>
      </c>
      <c r="N7" s="55">
        <v>2</v>
      </c>
      <c r="P7" s="25"/>
      <c r="Q7" s="26"/>
      <c r="R7" s="27"/>
      <c r="S7" s="30"/>
      <c r="T7" s="27"/>
      <c r="U7" s="25"/>
    </row>
    <row r="8" spans="1:21" x14ac:dyDescent="0.3">
      <c r="A8" s="2" t="s">
        <v>30</v>
      </c>
      <c r="B8" s="65" t="s">
        <v>127</v>
      </c>
      <c r="C8" s="55">
        <f t="shared" si="0"/>
        <v>22</v>
      </c>
      <c r="D8" s="55">
        <v>2</v>
      </c>
      <c r="E8" s="55">
        <v>2</v>
      </c>
      <c r="F8" s="55">
        <v>2</v>
      </c>
      <c r="G8" s="55">
        <v>2</v>
      </c>
      <c r="H8" s="55">
        <v>2</v>
      </c>
      <c r="I8" s="55">
        <v>2</v>
      </c>
      <c r="J8" s="55">
        <v>2</v>
      </c>
      <c r="K8" s="55">
        <v>2</v>
      </c>
      <c r="L8" s="55">
        <v>2</v>
      </c>
      <c r="M8" s="55">
        <v>2</v>
      </c>
      <c r="N8" s="55">
        <v>2</v>
      </c>
      <c r="P8" s="25"/>
      <c r="Q8" s="26"/>
      <c r="R8" s="27"/>
      <c r="S8" s="30"/>
      <c r="T8" s="27"/>
      <c r="U8" s="25"/>
    </row>
    <row r="9" spans="1:21" x14ac:dyDescent="0.3">
      <c r="A9" s="2" t="s">
        <v>29</v>
      </c>
      <c r="B9" s="65" t="s">
        <v>127</v>
      </c>
      <c r="C9" s="55">
        <f t="shared" si="0"/>
        <v>22</v>
      </c>
      <c r="D9" s="55">
        <v>2</v>
      </c>
      <c r="E9" s="55">
        <v>2</v>
      </c>
      <c r="F9" s="55">
        <v>2</v>
      </c>
      <c r="G9" s="55">
        <v>2</v>
      </c>
      <c r="H9" s="55">
        <v>2</v>
      </c>
      <c r="I9" s="55">
        <v>2</v>
      </c>
      <c r="J9" s="55">
        <v>2</v>
      </c>
      <c r="K9" s="55">
        <v>2</v>
      </c>
      <c r="L9" s="55">
        <v>2</v>
      </c>
      <c r="M9" s="55">
        <v>2</v>
      </c>
      <c r="N9" s="55">
        <v>2</v>
      </c>
      <c r="P9" s="25"/>
      <c r="Q9" s="26"/>
      <c r="R9" s="27"/>
      <c r="S9" s="30"/>
      <c r="T9" s="27"/>
      <c r="U9" s="25"/>
    </row>
    <row r="10" spans="1:21" x14ac:dyDescent="0.3">
      <c r="A10" s="2" t="s">
        <v>27</v>
      </c>
      <c r="B10" s="65" t="s">
        <v>127</v>
      </c>
      <c r="C10" s="55">
        <f t="shared" si="0"/>
        <v>22</v>
      </c>
      <c r="D10" s="55">
        <v>2</v>
      </c>
      <c r="E10" s="55">
        <v>2</v>
      </c>
      <c r="F10" s="55">
        <v>2</v>
      </c>
      <c r="G10" s="55">
        <v>2</v>
      </c>
      <c r="H10" s="55">
        <v>2</v>
      </c>
      <c r="I10" s="55">
        <v>2</v>
      </c>
      <c r="J10" s="55">
        <v>2</v>
      </c>
      <c r="K10" s="55">
        <v>2</v>
      </c>
      <c r="L10" s="55">
        <v>2</v>
      </c>
      <c r="M10" s="55">
        <v>2</v>
      </c>
      <c r="N10" s="55">
        <v>2</v>
      </c>
      <c r="P10" s="25"/>
      <c r="Q10" s="26"/>
      <c r="R10" s="27"/>
      <c r="S10" s="30"/>
      <c r="T10" s="27"/>
      <c r="U10" s="25"/>
    </row>
    <row r="11" spans="1:21" x14ac:dyDescent="0.3">
      <c r="A11" s="2" t="s">
        <v>28</v>
      </c>
      <c r="B11" s="65" t="s">
        <v>127</v>
      </c>
      <c r="C11" s="55">
        <f t="shared" si="0"/>
        <v>22</v>
      </c>
      <c r="D11" s="55">
        <v>2</v>
      </c>
      <c r="E11" s="55">
        <v>2</v>
      </c>
      <c r="F11" s="55">
        <v>2</v>
      </c>
      <c r="G11" s="55">
        <v>2</v>
      </c>
      <c r="H11" s="55">
        <v>2</v>
      </c>
      <c r="I11" s="55">
        <v>2</v>
      </c>
      <c r="J11" s="55">
        <v>2</v>
      </c>
      <c r="K11" s="55">
        <v>2</v>
      </c>
      <c r="L11" s="55">
        <v>2</v>
      </c>
      <c r="M11" s="55">
        <v>2</v>
      </c>
      <c r="N11" s="55">
        <v>2</v>
      </c>
      <c r="P11" s="25"/>
      <c r="Q11" s="26"/>
      <c r="R11" s="27"/>
      <c r="S11" s="30"/>
      <c r="T11" s="27"/>
      <c r="U11" s="25"/>
    </row>
    <row r="12" spans="1:21" x14ac:dyDescent="0.3">
      <c r="A12" s="2" t="s">
        <v>37</v>
      </c>
      <c r="B12" s="65" t="s">
        <v>128</v>
      </c>
      <c r="C12" s="55">
        <f t="shared" si="0"/>
        <v>20</v>
      </c>
      <c r="D12" s="55">
        <v>2</v>
      </c>
      <c r="E12" s="55">
        <v>2</v>
      </c>
      <c r="F12" s="55">
        <v>2</v>
      </c>
      <c r="G12" s="55">
        <v>0</v>
      </c>
      <c r="H12" s="55">
        <v>2</v>
      </c>
      <c r="I12" s="55">
        <v>2</v>
      </c>
      <c r="J12" s="55">
        <v>2</v>
      </c>
      <c r="K12" s="55">
        <v>2</v>
      </c>
      <c r="L12" s="55">
        <v>2</v>
      </c>
      <c r="M12" s="55">
        <v>2</v>
      </c>
      <c r="N12" s="55">
        <v>2</v>
      </c>
      <c r="P12" s="25"/>
      <c r="Q12" s="26"/>
      <c r="R12" s="27"/>
      <c r="S12" s="30"/>
      <c r="T12" s="27"/>
      <c r="U12" s="25"/>
    </row>
    <row r="13" spans="1:21" x14ac:dyDescent="0.3">
      <c r="A13" s="2" t="s">
        <v>50</v>
      </c>
      <c r="B13" s="65" t="s">
        <v>127</v>
      </c>
      <c r="C13" s="55">
        <f t="shared" si="0"/>
        <v>22</v>
      </c>
      <c r="D13" s="55">
        <v>2</v>
      </c>
      <c r="E13" s="55">
        <v>2</v>
      </c>
      <c r="F13" s="55">
        <v>2</v>
      </c>
      <c r="G13" s="55">
        <v>2</v>
      </c>
      <c r="H13" s="55">
        <v>2</v>
      </c>
      <c r="I13" s="55">
        <v>2</v>
      </c>
      <c r="J13" s="55">
        <v>2</v>
      </c>
      <c r="K13" s="55">
        <v>2</v>
      </c>
      <c r="L13" s="55">
        <v>2</v>
      </c>
      <c r="M13" s="55">
        <v>2</v>
      </c>
      <c r="N13" s="55">
        <v>2</v>
      </c>
      <c r="P13" s="25"/>
      <c r="Q13" s="26"/>
      <c r="R13" s="27"/>
      <c r="S13" s="30"/>
      <c r="T13" s="27"/>
      <c r="U13" s="25"/>
    </row>
    <row r="14" spans="1:21" x14ac:dyDescent="0.3">
      <c r="A14" s="2" t="s">
        <v>41</v>
      </c>
      <c r="B14" s="65" t="s">
        <v>129</v>
      </c>
      <c r="C14" s="55">
        <f t="shared" si="0"/>
        <v>14</v>
      </c>
      <c r="D14" s="55">
        <v>2</v>
      </c>
      <c r="E14" s="55">
        <v>0</v>
      </c>
      <c r="F14" s="55">
        <v>2</v>
      </c>
      <c r="G14" s="55">
        <v>2</v>
      </c>
      <c r="H14" s="55">
        <v>1</v>
      </c>
      <c r="I14" s="55">
        <v>1</v>
      </c>
      <c r="J14" s="55">
        <v>2</v>
      </c>
      <c r="K14" s="55">
        <v>2</v>
      </c>
      <c r="L14" s="55">
        <v>0</v>
      </c>
      <c r="M14" s="55">
        <v>2</v>
      </c>
      <c r="N14" s="55">
        <v>0</v>
      </c>
      <c r="P14" s="25"/>
      <c r="Q14" s="26"/>
      <c r="R14" s="27"/>
      <c r="S14" s="30"/>
      <c r="T14" s="27"/>
      <c r="U14" s="25"/>
    </row>
    <row r="15" spans="1:21" x14ac:dyDescent="0.3">
      <c r="A15" s="2" t="s">
        <v>26</v>
      </c>
      <c r="B15" s="65" t="s">
        <v>128</v>
      </c>
      <c r="C15" s="55">
        <f t="shared" si="0"/>
        <v>20</v>
      </c>
      <c r="D15" s="55">
        <v>2</v>
      </c>
      <c r="E15" s="55">
        <v>2</v>
      </c>
      <c r="F15" s="55">
        <v>2</v>
      </c>
      <c r="G15" s="55">
        <v>2</v>
      </c>
      <c r="H15" s="55">
        <v>2</v>
      </c>
      <c r="I15" s="55">
        <v>2</v>
      </c>
      <c r="J15" s="55">
        <v>2</v>
      </c>
      <c r="K15" s="55">
        <v>2</v>
      </c>
      <c r="L15" s="55">
        <v>0</v>
      </c>
      <c r="M15" s="55">
        <v>2</v>
      </c>
      <c r="N15" s="55">
        <v>2</v>
      </c>
      <c r="P15" s="25"/>
      <c r="Q15" s="26"/>
      <c r="R15" s="27"/>
      <c r="S15" s="30"/>
      <c r="T15" s="27"/>
      <c r="U15" s="25"/>
    </row>
    <row r="16" spans="1:21" x14ac:dyDescent="0.3">
      <c r="A16" s="2" t="s">
        <v>39</v>
      </c>
      <c r="B16" s="65" t="s">
        <v>111</v>
      </c>
      <c r="C16" s="55">
        <f t="shared" si="0"/>
        <v>21</v>
      </c>
      <c r="D16" s="55">
        <v>2</v>
      </c>
      <c r="E16" s="55">
        <v>2</v>
      </c>
      <c r="F16" s="55">
        <v>2</v>
      </c>
      <c r="G16" s="55">
        <v>2</v>
      </c>
      <c r="H16" s="55">
        <v>1</v>
      </c>
      <c r="I16" s="55">
        <v>2</v>
      </c>
      <c r="J16" s="55">
        <v>2</v>
      </c>
      <c r="K16" s="55">
        <v>2</v>
      </c>
      <c r="L16" s="55">
        <v>2</v>
      </c>
      <c r="M16" s="55">
        <v>2</v>
      </c>
      <c r="N16" s="55">
        <v>2</v>
      </c>
      <c r="P16" s="25"/>
      <c r="Q16" s="26"/>
      <c r="R16" s="27"/>
      <c r="S16" s="30"/>
      <c r="T16" s="27"/>
      <c r="U16" s="25"/>
    </row>
    <row r="17" spans="1:21" x14ac:dyDescent="0.3">
      <c r="A17" s="6" t="s">
        <v>69</v>
      </c>
      <c r="B17" s="67"/>
      <c r="C17" s="60"/>
      <c r="D17" s="63"/>
      <c r="E17" s="58"/>
      <c r="F17" s="63"/>
      <c r="G17" s="58"/>
      <c r="H17" s="63"/>
      <c r="I17" s="58"/>
      <c r="J17" s="56"/>
      <c r="K17" s="58"/>
      <c r="L17" s="56"/>
      <c r="M17" s="58"/>
      <c r="N17" s="56"/>
      <c r="P17" s="25"/>
      <c r="Q17" s="26"/>
      <c r="R17" s="27"/>
      <c r="S17" s="30"/>
      <c r="T17" s="27"/>
      <c r="U17" s="25"/>
    </row>
    <row r="18" spans="1:21" x14ac:dyDescent="0.3">
      <c r="A18" s="2" t="s">
        <v>33</v>
      </c>
      <c r="B18" s="65" t="s">
        <v>128</v>
      </c>
      <c r="C18" s="55">
        <f t="shared" si="0"/>
        <v>20</v>
      </c>
      <c r="D18" s="55">
        <v>2</v>
      </c>
      <c r="E18" s="55">
        <v>2</v>
      </c>
      <c r="F18" s="55">
        <v>2</v>
      </c>
      <c r="G18" s="55">
        <v>2</v>
      </c>
      <c r="H18" s="55">
        <v>2</v>
      </c>
      <c r="I18" s="55">
        <v>2</v>
      </c>
      <c r="J18" s="55">
        <v>2</v>
      </c>
      <c r="K18" s="55">
        <v>2</v>
      </c>
      <c r="L18" s="55">
        <v>0</v>
      </c>
      <c r="M18" s="55">
        <v>2</v>
      </c>
      <c r="N18" s="55">
        <v>2</v>
      </c>
      <c r="P18" s="25"/>
      <c r="Q18" s="26"/>
      <c r="R18" s="27"/>
      <c r="S18" s="30"/>
      <c r="T18" s="27"/>
      <c r="U18" s="25"/>
    </row>
    <row r="19" spans="1:21" x14ac:dyDescent="0.3">
      <c r="A19" s="2" t="s">
        <v>51</v>
      </c>
      <c r="B19" s="65" t="s">
        <v>127</v>
      </c>
      <c r="C19" s="55">
        <f t="shared" si="0"/>
        <v>22</v>
      </c>
      <c r="D19" s="55">
        <v>2</v>
      </c>
      <c r="E19" s="55">
        <v>2</v>
      </c>
      <c r="F19" s="55">
        <v>2</v>
      </c>
      <c r="G19" s="55">
        <v>2</v>
      </c>
      <c r="H19" s="55">
        <v>2</v>
      </c>
      <c r="I19" s="55">
        <v>2</v>
      </c>
      <c r="J19" s="55">
        <v>2</v>
      </c>
      <c r="K19" s="55">
        <v>2</v>
      </c>
      <c r="L19" s="55">
        <v>2</v>
      </c>
      <c r="M19" s="55">
        <v>2</v>
      </c>
      <c r="N19" s="55">
        <v>2</v>
      </c>
      <c r="P19" s="25"/>
      <c r="Q19" s="26"/>
      <c r="R19" s="27"/>
      <c r="S19" s="30"/>
      <c r="T19" s="27"/>
      <c r="U19" s="25"/>
    </row>
    <row r="20" spans="1:21" x14ac:dyDescent="0.3">
      <c r="A20" s="2" t="s">
        <v>40</v>
      </c>
      <c r="B20" s="65" t="s">
        <v>127</v>
      </c>
      <c r="C20" s="55">
        <f t="shared" si="0"/>
        <v>22</v>
      </c>
      <c r="D20" s="55">
        <v>2</v>
      </c>
      <c r="E20" s="55">
        <v>2</v>
      </c>
      <c r="F20" s="55">
        <v>2</v>
      </c>
      <c r="G20" s="55">
        <v>2</v>
      </c>
      <c r="H20" s="55">
        <v>2</v>
      </c>
      <c r="I20" s="55">
        <v>2</v>
      </c>
      <c r="J20" s="55">
        <v>2</v>
      </c>
      <c r="K20" s="55">
        <v>2</v>
      </c>
      <c r="L20" s="55">
        <v>2</v>
      </c>
      <c r="M20" s="55">
        <v>2</v>
      </c>
      <c r="N20" s="55">
        <v>2</v>
      </c>
      <c r="P20" s="25"/>
      <c r="Q20" s="26"/>
      <c r="R20" s="27"/>
      <c r="S20" s="30"/>
      <c r="T20" s="27"/>
      <c r="U20" s="25"/>
    </row>
    <row r="21" spans="1:21" x14ac:dyDescent="0.3">
      <c r="A21" s="2" t="s">
        <v>56</v>
      </c>
      <c r="B21" s="65" t="s">
        <v>121</v>
      </c>
      <c r="C21" s="55">
        <f t="shared" si="0"/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P21" s="25"/>
      <c r="Q21" s="26"/>
      <c r="R21" s="27"/>
      <c r="S21" s="30"/>
      <c r="T21" s="27"/>
      <c r="U21" s="25"/>
    </row>
    <row r="22" spans="1:21" x14ac:dyDescent="0.3">
      <c r="A22" s="2" t="s">
        <v>57</v>
      </c>
      <c r="B22" s="65" t="s">
        <v>121</v>
      </c>
      <c r="C22" s="55">
        <f t="shared" si="0"/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P22" s="25"/>
      <c r="Q22" s="26"/>
      <c r="R22" s="27"/>
      <c r="S22" s="30"/>
      <c r="T22" s="27"/>
      <c r="U22" s="25"/>
    </row>
    <row r="23" spans="1:21" x14ac:dyDescent="0.3">
      <c r="A23" s="2" t="s">
        <v>38</v>
      </c>
      <c r="B23" s="65" t="s">
        <v>127</v>
      </c>
      <c r="C23" s="55">
        <f t="shared" si="0"/>
        <v>22</v>
      </c>
      <c r="D23" s="55">
        <v>2</v>
      </c>
      <c r="E23" s="55">
        <v>2</v>
      </c>
      <c r="F23" s="55">
        <v>2</v>
      </c>
      <c r="G23" s="55">
        <v>2</v>
      </c>
      <c r="H23" s="55">
        <v>2</v>
      </c>
      <c r="I23" s="55">
        <v>2</v>
      </c>
      <c r="J23" s="55">
        <v>2</v>
      </c>
      <c r="K23" s="55">
        <v>2</v>
      </c>
      <c r="L23" s="55">
        <v>2</v>
      </c>
      <c r="M23" s="55">
        <v>2</v>
      </c>
      <c r="N23" s="55">
        <v>2</v>
      </c>
      <c r="P23" s="25"/>
      <c r="Q23" s="26"/>
      <c r="R23" s="27"/>
      <c r="S23" s="30"/>
      <c r="T23" s="27"/>
      <c r="U23" s="25"/>
    </row>
    <row r="24" spans="1:21" x14ac:dyDescent="0.3">
      <c r="A24" s="2" t="s">
        <v>58</v>
      </c>
      <c r="B24" s="65" t="s">
        <v>130</v>
      </c>
      <c r="C24" s="55">
        <f t="shared" si="0"/>
        <v>8</v>
      </c>
      <c r="D24" s="55">
        <v>2</v>
      </c>
      <c r="E24" s="55">
        <v>0</v>
      </c>
      <c r="F24" s="55">
        <v>0</v>
      </c>
      <c r="G24" s="55">
        <v>0</v>
      </c>
      <c r="H24" s="55">
        <v>2</v>
      </c>
      <c r="I24" s="55">
        <v>2</v>
      </c>
      <c r="J24" s="55">
        <v>2</v>
      </c>
      <c r="K24" s="55">
        <v>0</v>
      </c>
      <c r="L24" s="55">
        <v>0</v>
      </c>
      <c r="M24" s="55">
        <v>0</v>
      </c>
      <c r="N24" s="55">
        <v>0</v>
      </c>
      <c r="P24" s="25"/>
      <c r="Q24" s="26"/>
      <c r="R24" s="27"/>
      <c r="S24" s="30"/>
      <c r="T24" s="27"/>
      <c r="U24" s="25"/>
    </row>
    <row r="25" spans="1:21" x14ac:dyDescent="0.3">
      <c r="A25" s="2" t="s">
        <v>44</v>
      </c>
      <c r="B25" s="65" t="s">
        <v>109</v>
      </c>
      <c r="C25" s="55">
        <f t="shared" si="0"/>
        <v>1</v>
      </c>
      <c r="D25" s="55">
        <v>1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P25" s="25"/>
      <c r="Q25" s="26"/>
      <c r="R25" s="27"/>
      <c r="S25" s="30"/>
      <c r="T25" s="27"/>
      <c r="U25" s="25"/>
    </row>
    <row r="26" spans="1:21" x14ac:dyDescent="0.3">
      <c r="A26" s="2" t="s">
        <v>42</v>
      </c>
      <c r="B26" s="65" t="s">
        <v>113</v>
      </c>
      <c r="C26" s="55">
        <f t="shared" si="0"/>
        <v>18</v>
      </c>
      <c r="D26" s="55">
        <v>2</v>
      </c>
      <c r="E26" s="55">
        <v>2</v>
      </c>
      <c r="F26" s="55">
        <v>2</v>
      </c>
      <c r="G26" s="55">
        <v>2</v>
      </c>
      <c r="H26" s="55">
        <v>1</v>
      </c>
      <c r="I26" s="55">
        <v>1</v>
      </c>
      <c r="J26" s="55">
        <v>2</v>
      </c>
      <c r="K26" s="55">
        <v>2</v>
      </c>
      <c r="L26" s="55"/>
      <c r="M26" s="55">
        <v>2</v>
      </c>
      <c r="N26" s="55">
        <v>2</v>
      </c>
      <c r="P26" s="25"/>
      <c r="Q26" s="31"/>
      <c r="R26" s="38"/>
      <c r="S26" s="27"/>
      <c r="T26" s="27"/>
      <c r="U26" s="25"/>
    </row>
    <row r="27" spans="1:21" x14ac:dyDescent="0.3">
      <c r="A27" s="2" t="s">
        <v>45</v>
      </c>
      <c r="B27" s="65" t="s">
        <v>105</v>
      </c>
      <c r="C27" s="55">
        <f t="shared" si="0"/>
        <v>19</v>
      </c>
      <c r="D27" s="55">
        <v>2</v>
      </c>
      <c r="E27" s="55">
        <v>2</v>
      </c>
      <c r="F27" s="55">
        <v>2</v>
      </c>
      <c r="G27" s="55">
        <v>0</v>
      </c>
      <c r="H27" s="55">
        <v>1</v>
      </c>
      <c r="I27" s="55">
        <v>2</v>
      </c>
      <c r="J27" s="55">
        <v>2</v>
      </c>
      <c r="K27" s="55">
        <v>2</v>
      </c>
      <c r="L27" s="55">
        <v>2</v>
      </c>
      <c r="M27" s="55">
        <v>2</v>
      </c>
      <c r="N27" s="55">
        <v>2</v>
      </c>
      <c r="P27" s="25"/>
      <c r="Q27" s="26"/>
      <c r="R27" s="27"/>
      <c r="S27" s="27"/>
      <c r="T27" s="27"/>
      <c r="U27" s="25"/>
    </row>
    <row r="28" spans="1:21" x14ac:dyDescent="0.3">
      <c r="A28" s="2" t="s">
        <v>59</v>
      </c>
      <c r="B28" s="68">
        <v>31</v>
      </c>
      <c r="C28" s="55">
        <f t="shared" si="0"/>
        <v>4</v>
      </c>
      <c r="D28" s="55">
        <v>2</v>
      </c>
      <c r="E28" s="55"/>
      <c r="F28" s="55">
        <v>2</v>
      </c>
      <c r="G28" s="55"/>
      <c r="H28" s="55"/>
      <c r="I28" s="55"/>
      <c r="J28" s="55"/>
      <c r="K28" s="55"/>
      <c r="L28" s="55"/>
      <c r="M28" s="55"/>
      <c r="N28" s="55"/>
      <c r="P28" s="25"/>
      <c r="Q28" s="26"/>
      <c r="R28" s="27"/>
      <c r="S28" s="27"/>
      <c r="T28" s="27"/>
      <c r="U28" s="25"/>
    </row>
    <row r="29" spans="1:21" x14ac:dyDescent="0.3">
      <c r="A29" s="2" t="s">
        <v>46</v>
      </c>
      <c r="B29" s="65" t="s">
        <v>129</v>
      </c>
      <c r="C29" s="55">
        <f t="shared" si="0"/>
        <v>14</v>
      </c>
      <c r="D29" s="55">
        <v>2</v>
      </c>
      <c r="E29" s="55">
        <v>2</v>
      </c>
      <c r="F29" s="55">
        <v>2</v>
      </c>
      <c r="G29" s="55">
        <v>0</v>
      </c>
      <c r="H29" s="55">
        <v>1</v>
      </c>
      <c r="I29" s="55">
        <v>1</v>
      </c>
      <c r="J29" s="55">
        <v>2</v>
      </c>
      <c r="K29" s="55">
        <v>2</v>
      </c>
      <c r="L29" s="55">
        <v>0</v>
      </c>
      <c r="M29" s="55">
        <v>2</v>
      </c>
      <c r="N29" s="55">
        <v>0</v>
      </c>
      <c r="P29" s="25"/>
      <c r="Q29" s="26"/>
      <c r="R29" s="27"/>
      <c r="S29" s="27"/>
      <c r="T29" s="27"/>
      <c r="U29" s="25"/>
    </row>
    <row r="30" spans="1:21" x14ac:dyDescent="0.3">
      <c r="A30" s="2" t="s">
        <v>60</v>
      </c>
      <c r="B30" s="68">
        <v>27</v>
      </c>
      <c r="C30" s="55">
        <f t="shared" si="0"/>
        <v>9</v>
      </c>
      <c r="D30" s="55">
        <v>0</v>
      </c>
      <c r="E30" s="55">
        <v>0</v>
      </c>
      <c r="F30" s="55">
        <v>0</v>
      </c>
      <c r="G30" s="55">
        <v>2</v>
      </c>
      <c r="H30" s="55">
        <v>1</v>
      </c>
      <c r="I30" s="55">
        <v>2</v>
      </c>
      <c r="J30" s="55">
        <v>2</v>
      </c>
      <c r="K30" s="55">
        <v>0</v>
      </c>
      <c r="L30" s="55">
        <v>0</v>
      </c>
      <c r="M30" s="55">
        <v>2</v>
      </c>
      <c r="N30" s="55">
        <v>0</v>
      </c>
      <c r="P30" s="25"/>
      <c r="Q30" s="26"/>
      <c r="R30" s="27"/>
      <c r="S30" s="27"/>
      <c r="T30" s="27"/>
      <c r="U30" s="25"/>
    </row>
    <row r="31" spans="1:21" x14ac:dyDescent="0.3">
      <c r="A31" s="2" t="s">
        <v>52</v>
      </c>
      <c r="B31" s="65" t="s">
        <v>121</v>
      </c>
      <c r="C31" s="55">
        <f t="shared" si="0"/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P31" s="25"/>
      <c r="Q31" s="26"/>
      <c r="R31" s="27"/>
      <c r="S31" s="27"/>
      <c r="T31" s="27"/>
      <c r="U31" s="25"/>
    </row>
    <row r="32" spans="1:21" x14ac:dyDescent="0.3">
      <c r="A32" s="2" t="s">
        <v>61</v>
      </c>
      <c r="B32" s="65" t="s">
        <v>130</v>
      </c>
      <c r="C32" s="55">
        <f t="shared" si="0"/>
        <v>8</v>
      </c>
      <c r="D32" s="55">
        <v>2</v>
      </c>
      <c r="E32" s="55">
        <v>0</v>
      </c>
      <c r="F32" s="55">
        <v>0</v>
      </c>
      <c r="G32" s="55">
        <v>0</v>
      </c>
      <c r="H32" s="55">
        <v>2</v>
      </c>
      <c r="I32" s="55">
        <v>2</v>
      </c>
      <c r="J32" s="55">
        <v>2</v>
      </c>
      <c r="K32" s="55">
        <v>0</v>
      </c>
      <c r="L32" s="55">
        <v>0</v>
      </c>
      <c r="M32" s="55">
        <v>0</v>
      </c>
      <c r="N32" s="55">
        <v>0</v>
      </c>
      <c r="P32" s="25"/>
      <c r="Q32" s="26"/>
      <c r="R32" s="27"/>
      <c r="S32" s="27"/>
      <c r="T32" s="27"/>
      <c r="U32" s="25"/>
    </row>
    <row r="33" spans="1:21" x14ac:dyDescent="0.3">
      <c r="A33" s="2" t="s">
        <v>53</v>
      </c>
      <c r="B33" s="65" t="s">
        <v>121</v>
      </c>
      <c r="C33" s="55">
        <f t="shared" si="0"/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P33" s="25"/>
      <c r="Q33" s="26"/>
      <c r="R33" s="27"/>
      <c r="S33" s="27"/>
      <c r="T33" s="27"/>
      <c r="U33" s="25"/>
    </row>
    <row r="34" spans="1:21" x14ac:dyDescent="0.3">
      <c r="A34" s="2" t="s">
        <v>47</v>
      </c>
      <c r="B34" s="65" t="s">
        <v>119</v>
      </c>
      <c r="C34" s="55">
        <f t="shared" si="0"/>
        <v>12</v>
      </c>
      <c r="D34" s="55">
        <v>2</v>
      </c>
      <c r="E34" s="55">
        <v>2</v>
      </c>
      <c r="F34" s="55">
        <v>0</v>
      </c>
      <c r="G34" s="55">
        <v>0</v>
      </c>
      <c r="H34" s="55">
        <v>2</v>
      </c>
      <c r="I34" s="55">
        <v>2</v>
      </c>
      <c r="J34" s="55">
        <v>2</v>
      </c>
      <c r="K34" s="55">
        <v>2</v>
      </c>
      <c r="L34" s="55">
        <v>0</v>
      </c>
      <c r="M34" s="55">
        <v>0</v>
      </c>
      <c r="N34" s="55">
        <v>0</v>
      </c>
      <c r="P34" s="25"/>
      <c r="Q34" s="26"/>
      <c r="R34" s="27"/>
      <c r="S34" s="27"/>
      <c r="T34" s="27"/>
      <c r="U34" s="25"/>
    </row>
    <row r="35" spans="1:21" x14ac:dyDescent="0.3">
      <c r="A35" s="2" t="s">
        <v>62</v>
      </c>
      <c r="B35" s="65" t="s">
        <v>128</v>
      </c>
      <c r="C35" s="55">
        <f t="shared" si="0"/>
        <v>20</v>
      </c>
      <c r="D35" s="55">
        <v>2</v>
      </c>
      <c r="E35" s="55">
        <v>2</v>
      </c>
      <c r="F35" s="55">
        <v>2</v>
      </c>
      <c r="G35" s="55">
        <v>2</v>
      </c>
      <c r="H35" s="55">
        <v>2</v>
      </c>
      <c r="I35" s="55">
        <v>2</v>
      </c>
      <c r="J35" s="55">
        <v>2</v>
      </c>
      <c r="K35" s="55">
        <v>2</v>
      </c>
      <c r="L35" s="55">
        <v>0</v>
      </c>
      <c r="M35" s="55">
        <v>2</v>
      </c>
      <c r="N35" s="55">
        <v>2</v>
      </c>
      <c r="P35" s="25"/>
      <c r="Q35" s="26"/>
      <c r="R35" s="27"/>
      <c r="S35" s="27"/>
      <c r="T35" s="27"/>
      <c r="U35" s="25"/>
    </row>
    <row r="36" spans="1:21" x14ac:dyDescent="0.3">
      <c r="A36" s="2" t="s">
        <v>48</v>
      </c>
      <c r="B36" s="65" t="s">
        <v>123</v>
      </c>
      <c r="C36" s="55">
        <f t="shared" si="0"/>
        <v>13</v>
      </c>
      <c r="D36" s="55">
        <v>2</v>
      </c>
      <c r="E36" s="55">
        <v>0</v>
      </c>
      <c r="F36" s="55">
        <v>0</v>
      </c>
      <c r="G36" s="55">
        <v>0</v>
      </c>
      <c r="H36" s="55">
        <v>1</v>
      </c>
      <c r="I36" s="55">
        <v>2</v>
      </c>
      <c r="J36" s="55">
        <v>2</v>
      </c>
      <c r="K36" s="55">
        <v>2</v>
      </c>
      <c r="L36" s="55">
        <v>0</v>
      </c>
      <c r="M36" s="55">
        <v>2</v>
      </c>
      <c r="N36" s="55">
        <v>2</v>
      </c>
      <c r="P36" s="25"/>
      <c r="Q36" s="26"/>
      <c r="R36" s="27"/>
      <c r="S36" s="27"/>
      <c r="T36" s="27"/>
      <c r="U36" s="25"/>
    </row>
    <row r="37" spans="1:21" x14ac:dyDescent="0.3">
      <c r="A37" s="2" t="s">
        <v>54</v>
      </c>
      <c r="B37" s="65" t="s">
        <v>127</v>
      </c>
      <c r="C37" s="55">
        <f t="shared" si="0"/>
        <v>22</v>
      </c>
      <c r="D37" s="55">
        <v>2</v>
      </c>
      <c r="E37" s="55">
        <v>2</v>
      </c>
      <c r="F37" s="55">
        <v>2</v>
      </c>
      <c r="G37" s="55">
        <v>2</v>
      </c>
      <c r="H37" s="55">
        <v>2</v>
      </c>
      <c r="I37" s="55">
        <v>2</v>
      </c>
      <c r="J37" s="55">
        <v>2</v>
      </c>
      <c r="K37" s="55">
        <v>2</v>
      </c>
      <c r="L37" s="55">
        <v>2</v>
      </c>
      <c r="M37" s="55">
        <v>2</v>
      </c>
      <c r="N37" s="55">
        <v>2</v>
      </c>
      <c r="P37" s="25"/>
      <c r="Q37" s="26"/>
      <c r="R37" s="27"/>
      <c r="S37" s="27"/>
      <c r="T37" s="27"/>
      <c r="U37" s="25"/>
    </row>
    <row r="38" spans="1:21" x14ac:dyDescent="0.3">
      <c r="A38" s="2" t="s">
        <v>126</v>
      </c>
      <c r="B38" s="65" t="s">
        <v>127</v>
      </c>
      <c r="C38" s="55">
        <f t="shared" si="0"/>
        <v>22</v>
      </c>
      <c r="D38" s="55">
        <v>2</v>
      </c>
      <c r="E38" s="55">
        <v>2</v>
      </c>
      <c r="F38" s="55">
        <v>2</v>
      </c>
      <c r="G38" s="55">
        <v>2</v>
      </c>
      <c r="H38" s="55">
        <v>2</v>
      </c>
      <c r="I38" s="55">
        <v>2</v>
      </c>
      <c r="J38" s="55">
        <v>2</v>
      </c>
      <c r="K38" s="55">
        <v>2</v>
      </c>
      <c r="L38" s="55">
        <v>2</v>
      </c>
      <c r="M38" s="55">
        <v>2</v>
      </c>
      <c r="N38" s="55">
        <v>2</v>
      </c>
      <c r="P38" s="25"/>
      <c r="Q38" s="26"/>
      <c r="R38" s="27"/>
      <c r="S38" s="27"/>
      <c r="T38" s="27"/>
      <c r="U38" s="25"/>
    </row>
    <row r="39" spans="1:21" x14ac:dyDescent="0.3">
      <c r="A39" s="2" t="s">
        <v>34</v>
      </c>
      <c r="B39" s="55" t="s">
        <v>125</v>
      </c>
      <c r="C39" s="55" t="s">
        <v>125</v>
      </c>
      <c r="D39" s="55" t="s">
        <v>125</v>
      </c>
      <c r="E39" s="55" t="s">
        <v>125</v>
      </c>
      <c r="F39" s="55" t="s">
        <v>125</v>
      </c>
      <c r="G39" s="55" t="s">
        <v>125</v>
      </c>
      <c r="H39" s="55" t="s">
        <v>125</v>
      </c>
      <c r="I39" s="55" t="s">
        <v>125</v>
      </c>
      <c r="J39" s="55" t="s">
        <v>125</v>
      </c>
      <c r="K39" s="55" t="s">
        <v>125</v>
      </c>
      <c r="L39" s="55" t="s">
        <v>125</v>
      </c>
      <c r="M39" s="55" t="s">
        <v>125</v>
      </c>
      <c r="N39" s="55" t="s">
        <v>125</v>
      </c>
      <c r="P39" s="25"/>
      <c r="Q39" s="26"/>
      <c r="R39" s="27"/>
      <c r="S39" s="27"/>
      <c r="T39" s="27"/>
      <c r="U39" s="25"/>
    </row>
    <row r="40" spans="1:21" x14ac:dyDescent="0.3">
      <c r="A40" s="2" t="s">
        <v>35</v>
      </c>
      <c r="B40" s="55" t="s">
        <v>125</v>
      </c>
      <c r="C40" s="55" t="s">
        <v>125</v>
      </c>
      <c r="D40" s="55" t="s">
        <v>125</v>
      </c>
      <c r="E40" s="55" t="s">
        <v>125</v>
      </c>
      <c r="F40" s="55" t="s">
        <v>125</v>
      </c>
      <c r="G40" s="55" t="s">
        <v>125</v>
      </c>
      <c r="H40" s="55" t="s">
        <v>125</v>
      </c>
      <c r="I40" s="55" t="s">
        <v>125</v>
      </c>
      <c r="J40" s="55" t="s">
        <v>125</v>
      </c>
      <c r="K40" s="55" t="s">
        <v>125</v>
      </c>
      <c r="L40" s="55" t="s">
        <v>125</v>
      </c>
      <c r="M40" s="55" t="s">
        <v>125</v>
      </c>
      <c r="N40" s="55" t="s">
        <v>125</v>
      </c>
      <c r="P40" s="25"/>
      <c r="Q40" s="26"/>
      <c r="R40" s="27"/>
      <c r="S40" s="27"/>
      <c r="T40" s="27"/>
      <c r="U40" s="25"/>
    </row>
    <row r="41" spans="1:21" x14ac:dyDescent="0.3">
      <c r="A41" s="2" t="s">
        <v>63</v>
      </c>
      <c r="B41" s="55" t="s">
        <v>125</v>
      </c>
      <c r="C41" s="55" t="s">
        <v>125</v>
      </c>
      <c r="D41" s="55" t="s">
        <v>125</v>
      </c>
      <c r="E41" s="55" t="s">
        <v>125</v>
      </c>
      <c r="F41" s="55" t="s">
        <v>125</v>
      </c>
      <c r="G41" s="55" t="s">
        <v>125</v>
      </c>
      <c r="H41" s="55" t="s">
        <v>125</v>
      </c>
      <c r="I41" s="55" t="s">
        <v>125</v>
      </c>
      <c r="J41" s="55" t="s">
        <v>125</v>
      </c>
      <c r="K41" s="55" t="s">
        <v>125</v>
      </c>
      <c r="L41" s="55" t="s">
        <v>125</v>
      </c>
      <c r="M41" s="55" t="s">
        <v>125</v>
      </c>
      <c r="N41" s="55" t="s">
        <v>125</v>
      </c>
      <c r="P41" s="25"/>
      <c r="Q41" s="26"/>
      <c r="R41" s="27"/>
      <c r="S41" s="27"/>
      <c r="T41" s="27"/>
      <c r="U41" s="25"/>
    </row>
    <row r="42" spans="1:21" x14ac:dyDescent="0.3">
      <c r="A42" s="2" t="s">
        <v>55</v>
      </c>
      <c r="B42" s="55" t="s">
        <v>125</v>
      </c>
      <c r="C42" s="55" t="s">
        <v>125</v>
      </c>
      <c r="D42" s="55" t="s">
        <v>125</v>
      </c>
      <c r="E42" s="55" t="s">
        <v>125</v>
      </c>
      <c r="F42" s="55" t="s">
        <v>125</v>
      </c>
      <c r="G42" s="55" t="s">
        <v>125</v>
      </c>
      <c r="H42" s="55" t="s">
        <v>125</v>
      </c>
      <c r="I42" s="55" t="s">
        <v>125</v>
      </c>
      <c r="J42" s="55" t="s">
        <v>125</v>
      </c>
      <c r="K42" s="55" t="s">
        <v>125</v>
      </c>
      <c r="L42" s="55" t="s">
        <v>125</v>
      </c>
      <c r="M42" s="55" t="s">
        <v>125</v>
      </c>
      <c r="N42" s="55" t="s">
        <v>125</v>
      </c>
      <c r="P42" s="25"/>
      <c r="Q42" s="26"/>
      <c r="R42" s="27"/>
      <c r="S42" s="27"/>
      <c r="T42" s="27"/>
      <c r="U42" s="25"/>
    </row>
    <row r="43" spans="1:21" x14ac:dyDescent="0.3">
      <c r="A43" s="2" t="s">
        <v>36</v>
      </c>
      <c r="B43" s="65" t="s">
        <v>127</v>
      </c>
      <c r="C43" s="55">
        <f t="shared" si="0"/>
        <v>22</v>
      </c>
      <c r="D43" s="55">
        <v>2</v>
      </c>
      <c r="E43" s="55">
        <v>2</v>
      </c>
      <c r="F43" s="55">
        <v>2</v>
      </c>
      <c r="G43" s="55">
        <v>2</v>
      </c>
      <c r="H43" s="55">
        <v>2</v>
      </c>
      <c r="I43" s="55">
        <v>2</v>
      </c>
      <c r="J43" s="55">
        <v>2</v>
      </c>
      <c r="K43" s="55">
        <v>2</v>
      </c>
      <c r="L43" s="55">
        <v>2</v>
      </c>
      <c r="M43" s="55">
        <v>2</v>
      </c>
      <c r="N43" s="55">
        <v>2</v>
      </c>
      <c r="P43" s="25"/>
      <c r="Q43" s="26"/>
      <c r="R43" s="27"/>
      <c r="S43" s="27"/>
      <c r="T43" s="27"/>
      <c r="U43" s="25"/>
    </row>
    <row r="44" spans="1:21" x14ac:dyDescent="0.3">
      <c r="A44" s="2" t="s">
        <v>49</v>
      </c>
      <c r="B44" s="65" t="s">
        <v>127</v>
      </c>
      <c r="C44" s="55">
        <f t="shared" si="0"/>
        <v>22</v>
      </c>
      <c r="D44" s="55">
        <v>2</v>
      </c>
      <c r="E44" s="55">
        <v>2</v>
      </c>
      <c r="F44" s="55">
        <v>2</v>
      </c>
      <c r="G44" s="55">
        <v>2</v>
      </c>
      <c r="H44" s="55">
        <v>2</v>
      </c>
      <c r="I44" s="55">
        <v>2</v>
      </c>
      <c r="J44" s="55">
        <v>2</v>
      </c>
      <c r="K44" s="55">
        <v>2</v>
      </c>
      <c r="L44" s="55">
        <v>2</v>
      </c>
      <c r="M44" s="55">
        <v>2</v>
      </c>
      <c r="N44" s="55">
        <v>2</v>
      </c>
      <c r="P44" s="25"/>
      <c r="Q44" s="26"/>
      <c r="R44" s="27"/>
      <c r="S44" s="27"/>
      <c r="T44" s="27"/>
      <c r="U44" s="25"/>
    </row>
    <row r="45" spans="1:21" x14ac:dyDescent="0.3">
      <c r="A45" s="2" t="s">
        <v>64</v>
      </c>
      <c r="B45" s="65" t="s">
        <v>130</v>
      </c>
      <c r="C45" s="55">
        <f t="shared" si="0"/>
        <v>8</v>
      </c>
      <c r="D45" s="55">
        <v>2</v>
      </c>
      <c r="E45" s="55">
        <v>0</v>
      </c>
      <c r="F45" s="55">
        <v>2</v>
      </c>
      <c r="G45" s="55">
        <v>0</v>
      </c>
      <c r="H45" s="55">
        <v>0</v>
      </c>
      <c r="I45" s="55">
        <v>2</v>
      </c>
      <c r="J45" s="55">
        <v>2</v>
      </c>
      <c r="K45" s="55">
        <v>0</v>
      </c>
      <c r="L45" s="55">
        <v>0</v>
      </c>
      <c r="M45" s="55">
        <v>0</v>
      </c>
      <c r="N45" s="55">
        <v>0</v>
      </c>
      <c r="P45" s="25"/>
      <c r="Q45" s="26"/>
      <c r="R45" s="27"/>
      <c r="S45" s="27"/>
      <c r="T45" s="27"/>
      <c r="U45" s="25"/>
    </row>
    <row r="46" spans="1:21" x14ac:dyDescent="0.3">
      <c r="P46" s="18"/>
      <c r="Q46" s="27"/>
      <c r="R46" s="27"/>
      <c r="S46" s="27"/>
      <c r="T46" s="27"/>
      <c r="U46" s="25"/>
    </row>
  </sheetData>
  <autoFilter ref="A4:U4"/>
  <sortState ref="A49:C89">
    <sortCondition descending="1" ref="C49:C89"/>
  </sortState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"/>
  <sheetViews>
    <sheetView zoomScale="70" zoomScaleNormal="70" workbookViewId="0">
      <selection activeCell="A4" sqref="A4:XFD4"/>
    </sheetView>
  </sheetViews>
  <sheetFormatPr defaultRowHeight="14.4" x14ac:dyDescent="0.3"/>
  <cols>
    <col min="1" max="1" width="42" customWidth="1"/>
    <col min="2" max="2" width="21.44140625" customWidth="1"/>
    <col min="3" max="3" width="20" customWidth="1"/>
    <col min="4" max="4" width="47.44140625" customWidth="1"/>
    <col min="6" max="6" width="28.5546875" customWidth="1"/>
  </cols>
  <sheetData>
    <row r="1" spans="1:49" ht="39" customHeight="1" x14ac:dyDescent="0.3">
      <c r="A1" s="103" t="s">
        <v>73</v>
      </c>
      <c r="B1" s="103"/>
      <c r="C1" s="103"/>
      <c r="D1" s="103"/>
      <c r="E1" s="42"/>
      <c r="F1" s="42"/>
      <c r="G1" s="42"/>
      <c r="H1" s="42"/>
      <c r="I1" s="42"/>
      <c r="J1" s="43"/>
      <c r="K1" s="43"/>
      <c r="L1" s="43"/>
      <c r="M1" s="43"/>
      <c r="N1" s="4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49" ht="26.25" customHeight="1" x14ac:dyDescent="0.3">
      <c r="A2" s="11" t="s">
        <v>70</v>
      </c>
      <c r="B2" s="104" t="s">
        <v>72</v>
      </c>
      <c r="C2" s="104"/>
      <c r="D2" s="104"/>
      <c r="E2" s="44"/>
      <c r="F2" s="44"/>
      <c r="G2" s="44"/>
      <c r="H2" s="4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</row>
    <row r="3" spans="1:49" ht="117" customHeight="1" x14ac:dyDescent="0.3">
      <c r="A3" s="21" t="s">
        <v>23</v>
      </c>
      <c r="B3" s="21" t="s">
        <v>24</v>
      </c>
      <c r="C3" s="21" t="s">
        <v>96</v>
      </c>
      <c r="D3" s="45" t="s">
        <v>114</v>
      </c>
      <c r="E3" s="29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</row>
    <row r="4" spans="1:49" x14ac:dyDescent="0.3">
      <c r="A4" s="6" t="s">
        <v>67</v>
      </c>
      <c r="B4" s="12"/>
      <c r="C4" s="13"/>
      <c r="D4" s="14"/>
      <c r="E4" s="17"/>
      <c r="F4" s="25"/>
      <c r="G4" s="25"/>
      <c r="H4" s="25"/>
      <c r="I4" s="25"/>
    </row>
    <row r="5" spans="1:49" x14ac:dyDescent="0.3">
      <c r="A5" s="57" t="s">
        <v>25</v>
      </c>
      <c r="B5" s="59" t="s">
        <v>131</v>
      </c>
      <c r="C5" s="15">
        <f>D5</f>
        <v>2</v>
      </c>
      <c r="D5" s="55">
        <v>2</v>
      </c>
      <c r="E5" s="17"/>
      <c r="F5" s="39"/>
      <c r="G5" s="40"/>
      <c r="H5" s="41"/>
      <c r="I5" s="25"/>
    </row>
    <row r="6" spans="1:49" x14ac:dyDescent="0.3">
      <c r="A6" s="57" t="s">
        <v>32</v>
      </c>
      <c r="B6" s="59" t="s">
        <v>131</v>
      </c>
      <c r="C6" s="15">
        <f t="shared" ref="C6:C45" si="0">D6</f>
        <v>2</v>
      </c>
      <c r="D6" s="55">
        <v>2</v>
      </c>
      <c r="E6" s="17"/>
      <c r="F6" s="39"/>
      <c r="G6" s="40"/>
      <c r="H6" s="41"/>
      <c r="I6" s="25"/>
    </row>
    <row r="7" spans="1:49" x14ac:dyDescent="0.3">
      <c r="A7" s="57" t="s">
        <v>43</v>
      </c>
      <c r="B7" s="61" t="s">
        <v>132</v>
      </c>
      <c r="C7" s="15">
        <f t="shared" si="0"/>
        <v>0</v>
      </c>
      <c r="D7" s="55">
        <v>0</v>
      </c>
      <c r="E7" s="17"/>
      <c r="F7" s="39"/>
      <c r="G7" s="40"/>
      <c r="H7" s="41"/>
      <c r="I7" s="25"/>
    </row>
    <row r="8" spans="1:49" x14ac:dyDescent="0.3">
      <c r="A8" s="57" t="s">
        <v>30</v>
      </c>
      <c r="B8" s="59" t="s">
        <v>131</v>
      </c>
      <c r="C8" s="15">
        <f t="shared" si="0"/>
        <v>2</v>
      </c>
      <c r="D8" s="55">
        <v>2</v>
      </c>
      <c r="E8" s="17"/>
      <c r="F8" s="39"/>
      <c r="G8" s="40"/>
      <c r="H8" s="41"/>
      <c r="I8" s="25"/>
    </row>
    <row r="9" spans="1:49" x14ac:dyDescent="0.3">
      <c r="A9" s="57" t="s">
        <v>29</v>
      </c>
      <c r="B9" s="59" t="s">
        <v>131</v>
      </c>
      <c r="C9" s="15">
        <f t="shared" si="0"/>
        <v>2</v>
      </c>
      <c r="D9" s="55">
        <v>2</v>
      </c>
      <c r="E9" s="17"/>
      <c r="F9" s="39"/>
      <c r="G9" s="40"/>
      <c r="H9" s="41"/>
      <c r="I9" s="25"/>
    </row>
    <row r="10" spans="1:49" ht="26.4" x14ac:dyDescent="0.3">
      <c r="A10" s="57" t="s">
        <v>27</v>
      </c>
      <c r="B10" s="59" t="s">
        <v>131</v>
      </c>
      <c r="C10" s="15">
        <f t="shared" si="0"/>
        <v>2</v>
      </c>
      <c r="D10" s="55">
        <v>2</v>
      </c>
      <c r="E10" s="17"/>
      <c r="F10" s="39"/>
      <c r="G10" s="40"/>
      <c r="H10" s="41"/>
      <c r="I10" s="25"/>
    </row>
    <row r="11" spans="1:49" x14ac:dyDescent="0.3">
      <c r="A11" s="57" t="s">
        <v>28</v>
      </c>
      <c r="B11" s="59" t="s">
        <v>131</v>
      </c>
      <c r="C11" s="15">
        <f t="shared" si="0"/>
        <v>2</v>
      </c>
      <c r="D11" s="55">
        <v>2</v>
      </c>
      <c r="E11" s="17"/>
      <c r="F11" s="39"/>
      <c r="G11" s="40"/>
      <c r="H11" s="41"/>
      <c r="I11" s="25"/>
    </row>
    <row r="12" spans="1:49" x14ac:dyDescent="0.3">
      <c r="A12" s="57" t="s">
        <v>37</v>
      </c>
      <c r="B12" s="59" t="s">
        <v>131</v>
      </c>
      <c r="C12" s="15">
        <f t="shared" si="0"/>
        <v>2</v>
      </c>
      <c r="D12" s="55">
        <v>2</v>
      </c>
      <c r="E12" s="17"/>
      <c r="F12" s="39"/>
      <c r="G12" s="40"/>
      <c r="H12" s="41"/>
      <c r="I12" s="25"/>
    </row>
    <row r="13" spans="1:49" x14ac:dyDescent="0.3">
      <c r="A13" s="57" t="s">
        <v>50</v>
      </c>
      <c r="B13" s="59" t="s">
        <v>131</v>
      </c>
      <c r="C13" s="15">
        <f t="shared" si="0"/>
        <v>2</v>
      </c>
      <c r="D13" s="55">
        <v>2</v>
      </c>
      <c r="E13" s="17"/>
      <c r="F13" s="39"/>
      <c r="G13" s="40"/>
      <c r="H13" s="41"/>
      <c r="I13" s="25"/>
    </row>
    <row r="14" spans="1:49" x14ac:dyDescent="0.3">
      <c r="A14" s="57" t="s">
        <v>41</v>
      </c>
      <c r="B14" s="61" t="s">
        <v>132</v>
      </c>
      <c r="C14" s="15">
        <f t="shared" si="0"/>
        <v>0</v>
      </c>
      <c r="D14" s="55">
        <v>0</v>
      </c>
      <c r="E14" s="17"/>
      <c r="F14" s="39"/>
      <c r="G14" s="40"/>
      <c r="H14" s="41"/>
      <c r="I14" s="25"/>
    </row>
    <row r="15" spans="1:49" x14ac:dyDescent="0.3">
      <c r="A15" s="57" t="s">
        <v>26</v>
      </c>
      <c r="B15" s="59" t="s">
        <v>131</v>
      </c>
      <c r="C15" s="15">
        <f t="shared" si="0"/>
        <v>2</v>
      </c>
      <c r="D15" s="55">
        <v>2</v>
      </c>
      <c r="E15" s="17"/>
      <c r="F15" s="39"/>
      <c r="G15" s="40"/>
      <c r="H15" s="41"/>
      <c r="I15" s="25"/>
    </row>
    <row r="16" spans="1:49" x14ac:dyDescent="0.3">
      <c r="A16" s="57" t="s">
        <v>39</v>
      </c>
      <c r="B16" s="59" t="s">
        <v>131</v>
      </c>
      <c r="C16" s="15">
        <f t="shared" si="0"/>
        <v>2</v>
      </c>
      <c r="D16" s="55">
        <v>2</v>
      </c>
      <c r="E16" s="17"/>
      <c r="F16" s="39"/>
      <c r="G16" s="40"/>
      <c r="H16" s="41"/>
      <c r="I16" s="25"/>
    </row>
    <row r="17" spans="1:9" x14ac:dyDescent="0.3">
      <c r="A17" s="7" t="s">
        <v>69</v>
      </c>
      <c r="B17" s="62"/>
      <c r="C17" s="62"/>
      <c r="D17" s="58"/>
      <c r="E17" s="17"/>
      <c r="F17" s="39"/>
      <c r="G17" s="40"/>
      <c r="H17" s="41"/>
      <c r="I17" s="25"/>
    </row>
    <row r="18" spans="1:9" x14ac:dyDescent="0.3">
      <c r="A18" s="57" t="s">
        <v>33</v>
      </c>
      <c r="B18" s="59" t="s">
        <v>131</v>
      </c>
      <c r="C18" s="15">
        <f t="shared" si="0"/>
        <v>2</v>
      </c>
      <c r="D18" s="55">
        <v>2</v>
      </c>
      <c r="E18" s="17"/>
      <c r="F18" s="39"/>
      <c r="G18" s="40"/>
      <c r="H18" s="41"/>
      <c r="I18" s="25"/>
    </row>
    <row r="19" spans="1:9" x14ac:dyDescent="0.3">
      <c r="A19" s="57" t="s">
        <v>51</v>
      </c>
      <c r="B19" s="59" t="s">
        <v>131</v>
      </c>
      <c r="C19" s="15">
        <f t="shared" si="0"/>
        <v>2</v>
      </c>
      <c r="D19" s="55">
        <v>2</v>
      </c>
      <c r="E19" s="17"/>
      <c r="F19" s="39"/>
      <c r="G19" s="40"/>
      <c r="H19" s="41"/>
      <c r="I19" s="25"/>
    </row>
    <row r="20" spans="1:9" x14ac:dyDescent="0.3">
      <c r="A20" s="57" t="s">
        <v>40</v>
      </c>
      <c r="B20" s="59" t="s">
        <v>131</v>
      </c>
      <c r="C20" s="15">
        <f t="shared" si="0"/>
        <v>2</v>
      </c>
      <c r="D20" s="55">
        <v>2</v>
      </c>
      <c r="E20" s="17"/>
      <c r="F20" s="39"/>
      <c r="G20" s="40"/>
      <c r="H20" s="41"/>
      <c r="I20" s="25"/>
    </row>
    <row r="21" spans="1:9" x14ac:dyDescent="0.3">
      <c r="A21" s="57" t="s">
        <v>56</v>
      </c>
      <c r="B21" s="61" t="s">
        <v>132</v>
      </c>
      <c r="C21" s="15">
        <f t="shared" si="0"/>
        <v>0</v>
      </c>
      <c r="D21" s="55">
        <v>0</v>
      </c>
      <c r="E21" s="17"/>
      <c r="F21" s="39"/>
      <c r="G21" s="40"/>
      <c r="H21" s="41"/>
      <c r="I21" s="25"/>
    </row>
    <row r="22" spans="1:9" x14ac:dyDescent="0.3">
      <c r="A22" s="57" t="s">
        <v>57</v>
      </c>
      <c r="B22" s="61" t="s">
        <v>132</v>
      </c>
      <c r="C22" s="15">
        <f t="shared" si="0"/>
        <v>0</v>
      </c>
      <c r="D22" s="55">
        <v>0</v>
      </c>
      <c r="E22" s="17"/>
      <c r="F22" s="39"/>
      <c r="G22" s="40"/>
      <c r="H22" s="41"/>
      <c r="I22" s="25"/>
    </row>
    <row r="23" spans="1:9" x14ac:dyDescent="0.3">
      <c r="A23" s="57" t="s">
        <v>38</v>
      </c>
      <c r="B23" s="61" t="s">
        <v>132</v>
      </c>
      <c r="C23" s="15">
        <f t="shared" si="0"/>
        <v>0</v>
      </c>
      <c r="D23" s="55">
        <v>0</v>
      </c>
      <c r="E23" s="17"/>
      <c r="F23" s="39"/>
      <c r="G23" s="40"/>
      <c r="H23" s="41"/>
      <c r="I23" s="25"/>
    </row>
    <row r="24" spans="1:9" x14ac:dyDescent="0.3">
      <c r="A24" s="57" t="s">
        <v>58</v>
      </c>
      <c r="B24" s="59" t="s">
        <v>131</v>
      </c>
      <c r="C24" s="15">
        <f t="shared" si="0"/>
        <v>2</v>
      </c>
      <c r="D24" s="55">
        <v>2</v>
      </c>
      <c r="E24" s="17"/>
      <c r="F24" s="39"/>
      <c r="G24" s="40"/>
      <c r="H24" s="41"/>
      <c r="I24" s="25"/>
    </row>
    <row r="25" spans="1:9" x14ac:dyDescent="0.3">
      <c r="A25" s="57" t="s">
        <v>44</v>
      </c>
      <c r="B25" s="59" t="s">
        <v>131</v>
      </c>
      <c r="C25" s="15">
        <f t="shared" si="0"/>
        <v>2</v>
      </c>
      <c r="D25" s="55">
        <v>2</v>
      </c>
      <c r="E25" s="17"/>
      <c r="F25" s="39"/>
      <c r="G25" s="40"/>
      <c r="H25" s="41"/>
      <c r="I25" s="25"/>
    </row>
    <row r="26" spans="1:9" x14ac:dyDescent="0.3">
      <c r="A26" s="57" t="s">
        <v>42</v>
      </c>
      <c r="B26" s="59" t="s">
        <v>131</v>
      </c>
      <c r="C26" s="15">
        <f t="shared" si="0"/>
        <v>2</v>
      </c>
      <c r="D26" s="55">
        <v>2</v>
      </c>
      <c r="E26" s="17"/>
      <c r="F26" s="39"/>
      <c r="G26" s="40"/>
      <c r="H26" s="41"/>
      <c r="I26" s="25"/>
    </row>
    <row r="27" spans="1:9" x14ac:dyDescent="0.3">
      <c r="A27" s="57" t="s">
        <v>45</v>
      </c>
      <c r="B27" s="59" t="s">
        <v>131</v>
      </c>
      <c r="C27" s="15">
        <f t="shared" si="0"/>
        <v>2</v>
      </c>
      <c r="D27" s="55">
        <v>2</v>
      </c>
      <c r="E27" s="17"/>
      <c r="F27" s="39"/>
      <c r="G27" s="40"/>
      <c r="H27" s="41"/>
      <c r="I27" s="25"/>
    </row>
    <row r="28" spans="1:9" x14ac:dyDescent="0.3">
      <c r="A28" s="57" t="s">
        <v>59</v>
      </c>
      <c r="B28" s="59" t="s">
        <v>131</v>
      </c>
      <c r="C28" s="15">
        <f t="shared" si="0"/>
        <v>2</v>
      </c>
      <c r="D28" s="55">
        <v>2</v>
      </c>
      <c r="E28" s="17"/>
      <c r="F28" s="39"/>
      <c r="G28" s="40"/>
      <c r="H28" s="41"/>
      <c r="I28" s="25"/>
    </row>
    <row r="29" spans="1:9" x14ac:dyDescent="0.3">
      <c r="A29" s="57" t="s">
        <v>46</v>
      </c>
      <c r="B29" s="59" t="s">
        <v>131</v>
      </c>
      <c r="C29" s="15">
        <f t="shared" si="0"/>
        <v>2</v>
      </c>
      <c r="D29" s="55">
        <v>2</v>
      </c>
      <c r="E29" s="17"/>
      <c r="F29" s="39"/>
      <c r="G29" s="40"/>
      <c r="H29" s="41"/>
      <c r="I29" s="25"/>
    </row>
    <row r="30" spans="1:9" x14ac:dyDescent="0.3">
      <c r="A30" s="57" t="s">
        <v>60</v>
      </c>
      <c r="B30" s="59" t="s">
        <v>131</v>
      </c>
      <c r="C30" s="15">
        <f t="shared" si="0"/>
        <v>2</v>
      </c>
      <c r="D30" s="55">
        <v>2</v>
      </c>
      <c r="E30" s="17"/>
      <c r="F30" s="39"/>
      <c r="G30" s="40"/>
      <c r="H30" s="41"/>
      <c r="I30" s="25"/>
    </row>
    <row r="31" spans="1:9" x14ac:dyDescent="0.3">
      <c r="A31" s="57" t="s">
        <v>52</v>
      </c>
      <c r="B31" s="61" t="s">
        <v>132</v>
      </c>
      <c r="C31" s="15">
        <f t="shared" si="0"/>
        <v>0</v>
      </c>
      <c r="D31" s="55">
        <v>0</v>
      </c>
      <c r="E31" s="17"/>
      <c r="F31" s="39"/>
      <c r="G31" s="40"/>
      <c r="H31" s="41"/>
      <c r="I31" s="25"/>
    </row>
    <row r="32" spans="1:9" x14ac:dyDescent="0.3">
      <c r="A32" s="57" t="s">
        <v>61</v>
      </c>
      <c r="B32" s="61" t="s">
        <v>132</v>
      </c>
      <c r="C32" s="15">
        <f t="shared" si="0"/>
        <v>0</v>
      </c>
      <c r="D32" s="55">
        <v>0</v>
      </c>
      <c r="E32" s="17"/>
      <c r="F32" s="39"/>
      <c r="G32" s="40"/>
      <c r="H32" s="41"/>
      <c r="I32" s="25"/>
    </row>
    <row r="33" spans="1:11" x14ac:dyDescent="0.3">
      <c r="A33" s="57" t="s">
        <v>53</v>
      </c>
      <c r="B33" s="61" t="s">
        <v>132</v>
      </c>
      <c r="C33" s="15">
        <f t="shared" si="0"/>
        <v>0</v>
      </c>
      <c r="D33" s="55">
        <v>0</v>
      </c>
      <c r="E33" s="17"/>
      <c r="F33" s="39"/>
      <c r="G33" s="40"/>
      <c r="H33" s="41"/>
      <c r="I33" s="25"/>
    </row>
    <row r="34" spans="1:11" x14ac:dyDescent="0.3">
      <c r="A34" s="57" t="s">
        <v>47</v>
      </c>
      <c r="B34" s="59" t="s">
        <v>131</v>
      </c>
      <c r="C34" s="15">
        <f t="shared" si="0"/>
        <v>2</v>
      </c>
      <c r="D34" s="55">
        <v>2</v>
      </c>
      <c r="E34" s="17"/>
      <c r="F34" s="39"/>
      <c r="G34" s="40"/>
      <c r="H34" s="41"/>
      <c r="I34" s="25"/>
    </row>
    <row r="35" spans="1:11" x14ac:dyDescent="0.3">
      <c r="A35" s="57" t="s">
        <v>62</v>
      </c>
      <c r="B35" s="59" t="s">
        <v>131</v>
      </c>
      <c r="C35" s="15">
        <f t="shared" si="0"/>
        <v>2</v>
      </c>
      <c r="D35" s="55">
        <v>2</v>
      </c>
      <c r="F35" s="39"/>
      <c r="G35" s="40"/>
      <c r="H35" s="41"/>
      <c r="I35" s="25"/>
    </row>
    <row r="36" spans="1:11" x14ac:dyDescent="0.3">
      <c r="A36" s="57" t="s">
        <v>48</v>
      </c>
      <c r="B36" s="59" t="s">
        <v>131</v>
      </c>
      <c r="C36" s="15">
        <f t="shared" si="0"/>
        <v>2</v>
      </c>
      <c r="D36" s="55">
        <v>2</v>
      </c>
      <c r="F36" s="39"/>
      <c r="G36" s="40"/>
      <c r="H36" s="41"/>
      <c r="I36" s="25"/>
    </row>
    <row r="37" spans="1:11" x14ac:dyDescent="0.3">
      <c r="A37" s="57" t="s">
        <v>54</v>
      </c>
      <c r="B37" s="59" t="s">
        <v>131</v>
      </c>
      <c r="C37" s="15">
        <f t="shared" si="0"/>
        <v>2</v>
      </c>
      <c r="D37" s="55">
        <v>2</v>
      </c>
      <c r="F37" s="39"/>
      <c r="G37" s="40"/>
      <c r="H37" s="41"/>
      <c r="I37" s="25"/>
    </row>
    <row r="38" spans="1:11" x14ac:dyDescent="0.3">
      <c r="A38" s="57" t="s">
        <v>31</v>
      </c>
      <c r="B38" s="59" t="s">
        <v>131</v>
      </c>
      <c r="C38" s="15">
        <f t="shared" si="0"/>
        <v>2</v>
      </c>
      <c r="D38" s="55">
        <v>2</v>
      </c>
      <c r="F38" s="39"/>
      <c r="G38" s="40"/>
      <c r="H38" s="41"/>
      <c r="I38" s="25"/>
    </row>
    <row r="39" spans="1:11" x14ac:dyDescent="0.3">
      <c r="A39" s="57" t="s">
        <v>34</v>
      </c>
      <c r="B39" s="59"/>
      <c r="C39" s="15" t="str">
        <f t="shared" si="0"/>
        <v>х</v>
      </c>
      <c r="D39" s="55" t="s">
        <v>125</v>
      </c>
      <c r="F39" s="39"/>
      <c r="G39" s="40"/>
      <c r="H39" s="41"/>
      <c r="I39" s="25"/>
    </row>
    <row r="40" spans="1:11" x14ac:dyDescent="0.3">
      <c r="A40" s="57" t="s">
        <v>35</v>
      </c>
      <c r="B40" s="59"/>
      <c r="C40" s="15" t="str">
        <f t="shared" si="0"/>
        <v>х</v>
      </c>
      <c r="D40" s="55" t="s">
        <v>125</v>
      </c>
      <c r="F40" s="39"/>
      <c r="G40" s="40"/>
      <c r="H40" s="41"/>
      <c r="I40" s="25"/>
    </row>
    <row r="41" spans="1:11" x14ac:dyDescent="0.3">
      <c r="A41" s="57" t="s">
        <v>63</v>
      </c>
      <c r="B41" s="59"/>
      <c r="C41" s="15" t="str">
        <f t="shared" si="0"/>
        <v>х</v>
      </c>
      <c r="D41" s="55" t="s">
        <v>125</v>
      </c>
      <c r="F41" s="39"/>
      <c r="G41" s="40"/>
      <c r="H41" s="41"/>
      <c r="I41" s="25"/>
    </row>
    <row r="42" spans="1:11" x14ac:dyDescent="0.3">
      <c r="A42" s="57" t="s">
        <v>55</v>
      </c>
      <c r="B42" s="59"/>
      <c r="C42" s="15" t="str">
        <f t="shared" si="0"/>
        <v>х</v>
      </c>
      <c r="D42" s="55" t="s">
        <v>125</v>
      </c>
      <c r="F42" s="39"/>
      <c r="G42" s="40"/>
      <c r="H42" s="41"/>
      <c r="I42" s="25"/>
    </row>
    <row r="43" spans="1:11" x14ac:dyDescent="0.3">
      <c r="A43" s="57" t="s">
        <v>36</v>
      </c>
      <c r="B43" s="61" t="s">
        <v>132</v>
      </c>
      <c r="C43" s="15">
        <f t="shared" si="0"/>
        <v>0</v>
      </c>
      <c r="D43" s="55">
        <v>0</v>
      </c>
      <c r="F43" s="26"/>
      <c r="G43" s="46"/>
      <c r="H43" s="47"/>
      <c r="I43" s="27"/>
      <c r="J43" s="48"/>
      <c r="K43" s="48"/>
    </row>
    <row r="44" spans="1:11" x14ac:dyDescent="0.3">
      <c r="A44" s="57" t="s">
        <v>49</v>
      </c>
      <c r="B44" s="61" t="s">
        <v>132</v>
      </c>
      <c r="C44" s="15">
        <f t="shared" si="0"/>
        <v>0</v>
      </c>
      <c r="D44" s="55">
        <v>0</v>
      </c>
      <c r="F44" s="26"/>
      <c r="G44" s="46"/>
      <c r="H44" s="47"/>
      <c r="I44" s="27"/>
      <c r="J44" s="48"/>
      <c r="K44" s="48"/>
    </row>
    <row r="45" spans="1:11" x14ac:dyDescent="0.3">
      <c r="A45" s="57" t="s">
        <v>64</v>
      </c>
      <c r="B45" s="59" t="s">
        <v>131</v>
      </c>
      <c r="C45" s="15">
        <f t="shared" si="0"/>
        <v>2</v>
      </c>
      <c r="D45" s="55">
        <v>2</v>
      </c>
      <c r="F45" s="26"/>
      <c r="G45" s="46"/>
      <c r="H45" s="47"/>
      <c r="I45" s="27"/>
      <c r="J45" s="48"/>
      <c r="K45" s="48"/>
    </row>
    <row r="46" spans="1:11" x14ac:dyDescent="0.3">
      <c r="A46" s="54"/>
      <c r="F46" s="27"/>
      <c r="G46" s="27"/>
      <c r="H46" s="27"/>
      <c r="I46" s="27"/>
      <c r="J46" s="48"/>
      <c r="K46" s="48"/>
    </row>
    <row r="47" spans="1:11" x14ac:dyDescent="0.3">
      <c r="A47" s="54"/>
      <c r="F47" s="27"/>
      <c r="G47" s="27"/>
      <c r="H47" s="27"/>
      <c r="I47" s="27"/>
      <c r="J47" s="48"/>
      <c r="K47" s="48"/>
    </row>
  </sheetData>
  <autoFilter ref="A4:AW4"/>
  <sortState ref="A49:C88">
    <sortCondition descending="1" ref="C49:C88"/>
  </sortState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70" zoomScaleNormal="70" workbookViewId="0">
      <selection activeCell="A4" sqref="A4:XFD4"/>
    </sheetView>
  </sheetViews>
  <sheetFormatPr defaultRowHeight="14.4" x14ac:dyDescent="0.3"/>
  <cols>
    <col min="1" max="1" width="42.5546875" customWidth="1"/>
    <col min="2" max="2" width="22" customWidth="1"/>
    <col min="3" max="3" width="16.33203125" customWidth="1"/>
    <col min="4" max="4" width="32.88671875" customWidth="1"/>
    <col min="5" max="5" width="26.33203125" customWidth="1"/>
    <col min="6" max="6" width="30.109375" customWidth="1"/>
    <col min="7" max="7" width="28.88671875" customWidth="1"/>
    <col min="8" max="8" width="28.44140625" customWidth="1"/>
    <col min="9" max="9" width="21.6640625" customWidth="1"/>
    <col min="10" max="10" width="22.109375" customWidth="1"/>
    <col min="12" max="12" width="44.5546875" customWidth="1"/>
    <col min="13" max="13" width="9.109375" style="20"/>
  </cols>
  <sheetData>
    <row r="1" spans="1:16" ht="31.5" customHeight="1" x14ac:dyDescent="0.3">
      <c r="A1" s="103" t="s">
        <v>74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6" ht="30.75" customHeight="1" x14ac:dyDescent="0.3">
      <c r="A2" s="11" t="s">
        <v>70</v>
      </c>
      <c r="B2" s="104" t="s">
        <v>150</v>
      </c>
      <c r="C2" s="104"/>
      <c r="D2" s="104"/>
      <c r="E2" s="104"/>
      <c r="F2" s="104"/>
      <c r="G2" s="104"/>
      <c r="H2" s="104"/>
      <c r="I2" s="104"/>
      <c r="J2" s="104"/>
    </row>
    <row r="3" spans="1:16" ht="130.19999999999999" customHeight="1" x14ac:dyDescent="0.3">
      <c r="A3" s="21" t="s">
        <v>23</v>
      </c>
      <c r="B3" s="21" t="s">
        <v>24</v>
      </c>
      <c r="C3" s="21" t="s">
        <v>97</v>
      </c>
      <c r="D3" s="53" t="s">
        <v>13</v>
      </c>
      <c r="E3" s="53" t="s">
        <v>14</v>
      </c>
      <c r="F3" s="53" t="s">
        <v>15</v>
      </c>
      <c r="G3" s="53" t="s">
        <v>16</v>
      </c>
      <c r="H3" s="53" t="s">
        <v>17</v>
      </c>
      <c r="I3" s="53" t="s">
        <v>18</v>
      </c>
      <c r="J3" s="53" t="s">
        <v>19</v>
      </c>
      <c r="L3" s="25"/>
      <c r="M3" s="49"/>
      <c r="N3" s="25"/>
    </row>
    <row r="4" spans="1:16" x14ac:dyDescent="0.3">
      <c r="A4" s="6" t="s">
        <v>67</v>
      </c>
      <c r="B4" s="12"/>
      <c r="C4" s="13"/>
      <c r="D4" s="14"/>
      <c r="E4" s="10"/>
      <c r="F4" s="10"/>
      <c r="G4" s="10"/>
      <c r="H4" s="10"/>
      <c r="I4" s="10"/>
      <c r="J4" s="10"/>
      <c r="L4" s="27"/>
      <c r="M4" s="50"/>
      <c r="N4" s="27"/>
      <c r="O4" s="48"/>
      <c r="P4" s="48"/>
    </row>
    <row r="5" spans="1:16" x14ac:dyDescent="0.3">
      <c r="A5" s="2" t="s">
        <v>25</v>
      </c>
      <c r="B5" s="59" t="s">
        <v>133</v>
      </c>
      <c r="C5" s="15">
        <f>D5+E5+F5+G5+H5+I5+J5</f>
        <v>14</v>
      </c>
      <c r="D5" s="55">
        <v>2</v>
      </c>
      <c r="E5" s="55">
        <v>2</v>
      </c>
      <c r="F5" s="55">
        <v>2</v>
      </c>
      <c r="G5" s="55">
        <v>2</v>
      </c>
      <c r="H5" s="55">
        <v>2</v>
      </c>
      <c r="I5" s="55">
        <v>2</v>
      </c>
      <c r="J5" s="55">
        <v>2</v>
      </c>
      <c r="L5" s="26"/>
      <c r="M5" s="50"/>
      <c r="N5" s="27"/>
      <c r="O5" s="48"/>
      <c r="P5" s="48"/>
    </row>
    <row r="6" spans="1:16" x14ac:dyDescent="0.3">
      <c r="A6" s="2" t="s">
        <v>32</v>
      </c>
      <c r="B6" s="59" t="s">
        <v>133</v>
      </c>
      <c r="C6" s="15">
        <f t="shared" ref="C6:C45" si="0">D6+E6+F6+G6+H6+I6+J6</f>
        <v>14</v>
      </c>
      <c r="D6" s="55">
        <v>2</v>
      </c>
      <c r="E6" s="55">
        <v>2</v>
      </c>
      <c r="F6" s="55">
        <v>2</v>
      </c>
      <c r="G6" s="55">
        <v>2</v>
      </c>
      <c r="H6" s="55">
        <v>2</v>
      </c>
      <c r="I6" s="55">
        <v>2</v>
      </c>
      <c r="J6" s="55">
        <v>2</v>
      </c>
      <c r="L6" s="26"/>
      <c r="M6" s="50"/>
      <c r="N6" s="27"/>
      <c r="O6" s="48"/>
      <c r="P6" s="48"/>
    </row>
    <row r="7" spans="1:16" x14ac:dyDescent="0.3">
      <c r="A7" s="2" t="s">
        <v>43</v>
      </c>
      <c r="B7" s="59" t="s">
        <v>133</v>
      </c>
      <c r="C7" s="15">
        <f t="shared" si="0"/>
        <v>14</v>
      </c>
      <c r="D7" s="55">
        <v>2</v>
      </c>
      <c r="E7" s="55">
        <v>2</v>
      </c>
      <c r="F7" s="55">
        <v>2</v>
      </c>
      <c r="G7" s="55">
        <v>2</v>
      </c>
      <c r="H7" s="55">
        <v>2</v>
      </c>
      <c r="I7" s="55">
        <v>2</v>
      </c>
      <c r="J7" s="55">
        <v>2</v>
      </c>
      <c r="L7" s="26"/>
      <c r="M7" s="50"/>
      <c r="N7" s="27"/>
      <c r="O7" s="48"/>
      <c r="P7" s="48"/>
    </row>
    <row r="8" spans="1:16" x14ac:dyDescent="0.3">
      <c r="A8" s="2" t="s">
        <v>30</v>
      </c>
      <c r="B8" s="59" t="s">
        <v>133</v>
      </c>
      <c r="C8" s="15">
        <f t="shared" si="0"/>
        <v>14</v>
      </c>
      <c r="D8" s="55">
        <v>2</v>
      </c>
      <c r="E8" s="55">
        <v>2</v>
      </c>
      <c r="F8" s="55">
        <v>2</v>
      </c>
      <c r="G8" s="55">
        <v>2</v>
      </c>
      <c r="H8" s="55">
        <v>2</v>
      </c>
      <c r="I8" s="55">
        <v>2</v>
      </c>
      <c r="J8" s="55">
        <v>2</v>
      </c>
      <c r="L8" s="26"/>
      <c r="M8" s="50"/>
      <c r="N8" s="27"/>
      <c r="O8" s="48"/>
      <c r="P8" s="48"/>
    </row>
    <row r="9" spans="1:16" x14ac:dyDescent="0.3">
      <c r="A9" s="2" t="s">
        <v>29</v>
      </c>
      <c r="B9" s="59" t="s">
        <v>133</v>
      </c>
      <c r="C9" s="15">
        <f t="shared" si="0"/>
        <v>14</v>
      </c>
      <c r="D9" s="55">
        <v>2</v>
      </c>
      <c r="E9" s="55">
        <v>2</v>
      </c>
      <c r="F9" s="55">
        <v>2</v>
      </c>
      <c r="G9" s="55">
        <v>2</v>
      </c>
      <c r="H9" s="55">
        <v>2</v>
      </c>
      <c r="I9" s="55">
        <v>2</v>
      </c>
      <c r="J9" s="55">
        <v>2</v>
      </c>
      <c r="L9" s="26"/>
      <c r="M9" s="50"/>
      <c r="N9" s="27"/>
      <c r="O9" s="48"/>
      <c r="P9" s="48"/>
    </row>
    <row r="10" spans="1:16" x14ac:dyDescent="0.3">
      <c r="A10" s="2" t="s">
        <v>27</v>
      </c>
      <c r="B10" s="59" t="s">
        <v>133</v>
      </c>
      <c r="C10" s="15">
        <f t="shared" si="0"/>
        <v>14</v>
      </c>
      <c r="D10" s="55">
        <v>2</v>
      </c>
      <c r="E10" s="55">
        <v>2</v>
      </c>
      <c r="F10" s="55">
        <v>2</v>
      </c>
      <c r="G10" s="55">
        <v>2</v>
      </c>
      <c r="H10" s="55">
        <v>2</v>
      </c>
      <c r="I10" s="55">
        <v>2</v>
      </c>
      <c r="J10" s="55">
        <v>2</v>
      </c>
      <c r="L10" s="26"/>
      <c r="M10" s="50"/>
      <c r="N10" s="27"/>
      <c r="O10" s="48"/>
      <c r="P10" s="48"/>
    </row>
    <row r="11" spans="1:16" x14ac:dyDescent="0.3">
      <c r="A11" s="2" t="s">
        <v>28</v>
      </c>
      <c r="B11" s="59" t="s">
        <v>133</v>
      </c>
      <c r="C11" s="15">
        <f t="shared" si="0"/>
        <v>14</v>
      </c>
      <c r="D11" s="55">
        <v>2</v>
      </c>
      <c r="E11" s="55">
        <v>2</v>
      </c>
      <c r="F11" s="55">
        <v>2</v>
      </c>
      <c r="G11" s="55">
        <v>2</v>
      </c>
      <c r="H11" s="55">
        <v>2</v>
      </c>
      <c r="I11" s="55">
        <v>2</v>
      </c>
      <c r="J11" s="55">
        <v>2</v>
      </c>
      <c r="L11" s="26"/>
      <c r="M11" s="50"/>
      <c r="N11" s="27"/>
      <c r="O11" s="48"/>
      <c r="P11" s="48"/>
    </row>
    <row r="12" spans="1:16" x14ac:dyDescent="0.3">
      <c r="A12" s="2" t="s">
        <v>37</v>
      </c>
      <c r="B12" s="59" t="s">
        <v>134</v>
      </c>
      <c r="C12" s="15">
        <f t="shared" si="0"/>
        <v>12</v>
      </c>
      <c r="D12" s="55">
        <v>2</v>
      </c>
      <c r="E12" s="55">
        <v>2</v>
      </c>
      <c r="F12" s="55">
        <v>2</v>
      </c>
      <c r="G12" s="55">
        <v>2</v>
      </c>
      <c r="H12" s="55">
        <v>0</v>
      </c>
      <c r="I12" s="55">
        <v>2</v>
      </c>
      <c r="J12" s="55">
        <v>2</v>
      </c>
      <c r="L12" s="26"/>
      <c r="M12" s="50"/>
      <c r="N12" s="27"/>
      <c r="O12" s="48"/>
      <c r="P12" s="48"/>
    </row>
    <row r="13" spans="1:16" x14ac:dyDescent="0.3">
      <c r="A13" s="2" t="s">
        <v>50</v>
      </c>
      <c r="B13" s="59" t="s">
        <v>134</v>
      </c>
      <c r="C13" s="15">
        <f t="shared" si="0"/>
        <v>12</v>
      </c>
      <c r="D13" s="55">
        <v>2</v>
      </c>
      <c r="E13" s="55">
        <v>2</v>
      </c>
      <c r="F13" s="55">
        <v>2</v>
      </c>
      <c r="G13" s="55">
        <v>0</v>
      </c>
      <c r="H13" s="55">
        <v>2</v>
      </c>
      <c r="I13" s="55">
        <v>2</v>
      </c>
      <c r="J13" s="55">
        <v>2</v>
      </c>
      <c r="L13" s="26"/>
      <c r="M13" s="50"/>
      <c r="N13" s="27"/>
      <c r="O13" s="48"/>
      <c r="P13" s="48"/>
    </row>
    <row r="14" spans="1:16" x14ac:dyDescent="0.3">
      <c r="A14" s="2" t="s">
        <v>41</v>
      </c>
      <c r="B14" s="59" t="s">
        <v>134</v>
      </c>
      <c r="C14" s="15">
        <f t="shared" si="0"/>
        <v>12</v>
      </c>
      <c r="D14" s="55">
        <v>2</v>
      </c>
      <c r="E14" s="55">
        <v>1</v>
      </c>
      <c r="F14" s="55">
        <v>1</v>
      </c>
      <c r="G14" s="55">
        <v>2</v>
      </c>
      <c r="H14" s="55">
        <v>2</v>
      </c>
      <c r="I14" s="55">
        <v>2</v>
      </c>
      <c r="J14" s="55">
        <v>2</v>
      </c>
      <c r="L14" s="26"/>
      <c r="M14" s="50"/>
      <c r="N14" s="27"/>
      <c r="O14" s="48"/>
      <c r="P14" s="48"/>
    </row>
    <row r="15" spans="1:16" x14ac:dyDescent="0.3">
      <c r="A15" s="2" t="s">
        <v>26</v>
      </c>
      <c r="B15" s="59" t="s">
        <v>133</v>
      </c>
      <c r="C15" s="15">
        <f t="shared" si="0"/>
        <v>14</v>
      </c>
      <c r="D15" s="55">
        <v>2</v>
      </c>
      <c r="E15" s="55">
        <v>2</v>
      </c>
      <c r="F15" s="55">
        <v>2</v>
      </c>
      <c r="G15" s="55">
        <v>2</v>
      </c>
      <c r="H15" s="55">
        <v>2</v>
      </c>
      <c r="I15" s="55">
        <v>2</v>
      </c>
      <c r="J15" s="55">
        <v>2</v>
      </c>
      <c r="L15" s="26"/>
      <c r="M15" s="50"/>
      <c r="N15" s="27"/>
      <c r="O15" s="48"/>
      <c r="P15" s="48"/>
    </row>
    <row r="16" spans="1:16" x14ac:dyDescent="0.3">
      <c r="A16" s="2" t="s">
        <v>39</v>
      </c>
      <c r="B16" s="59" t="s">
        <v>134</v>
      </c>
      <c r="C16" s="15">
        <f t="shared" si="0"/>
        <v>12</v>
      </c>
      <c r="D16" s="55">
        <v>2</v>
      </c>
      <c r="E16" s="55">
        <v>1</v>
      </c>
      <c r="F16" s="55">
        <v>1</v>
      </c>
      <c r="G16" s="55">
        <v>2</v>
      </c>
      <c r="H16" s="55">
        <v>2</v>
      </c>
      <c r="I16" s="55">
        <v>2</v>
      </c>
      <c r="J16" s="55">
        <v>2</v>
      </c>
      <c r="L16" s="26"/>
      <c r="M16" s="50"/>
      <c r="N16" s="27"/>
      <c r="O16" s="48"/>
      <c r="P16" s="48"/>
    </row>
    <row r="17" spans="1:16" x14ac:dyDescent="0.3">
      <c r="A17" s="6" t="s">
        <v>69</v>
      </c>
      <c r="B17" s="60"/>
      <c r="C17" s="60"/>
      <c r="D17" s="58"/>
      <c r="E17" s="58"/>
      <c r="F17" s="58"/>
      <c r="G17" s="58"/>
      <c r="H17" s="58"/>
      <c r="I17" s="58"/>
      <c r="J17" s="58"/>
      <c r="L17" s="26"/>
      <c r="M17" s="50"/>
      <c r="N17" s="27"/>
      <c r="O17" s="48"/>
      <c r="P17" s="48"/>
    </row>
    <row r="18" spans="1:16" x14ac:dyDescent="0.3">
      <c r="A18" s="2" t="s">
        <v>33</v>
      </c>
      <c r="B18" s="59" t="s">
        <v>134</v>
      </c>
      <c r="C18" s="15">
        <f t="shared" si="0"/>
        <v>12</v>
      </c>
      <c r="D18" s="55">
        <v>2</v>
      </c>
      <c r="E18" s="55">
        <v>2</v>
      </c>
      <c r="F18" s="55">
        <v>2</v>
      </c>
      <c r="G18" s="55">
        <v>0</v>
      </c>
      <c r="H18" s="55">
        <v>2</v>
      </c>
      <c r="I18" s="55">
        <v>2</v>
      </c>
      <c r="J18" s="55">
        <v>2</v>
      </c>
      <c r="L18" s="26"/>
      <c r="M18" s="50"/>
      <c r="N18" s="27"/>
      <c r="O18" s="48"/>
      <c r="P18" s="48"/>
    </row>
    <row r="19" spans="1:16" x14ac:dyDescent="0.3">
      <c r="A19" s="2" t="s">
        <v>51</v>
      </c>
      <c r="B19" s="59" t="s">
        <v>134</v>
      </c>
      <c r="C19" s="15">
        <f t="shared" si="0"/>
        <v>12</v>
      </c>
      <c r="D19" s="55">
        <v>2</v>
      </c>
      <c r="E19" s="55">
        <v>2</v>
      </c>
      <c r="F19" s="55">
        <v>2</v>
      </c>
      <c r="G19" s="55">
        <v>0</v>
      </c>
      <c r="H19" s="55">
        <v>2</v>
      </c>
      <c r="I19" s="55">
        <v>2</v>
      </c>
      <c r="J19" s="55">
        <v>2</v>
      </c>
      <c r="L19" s="26"/>
      <c r="M19" s="50"/>
      <c r="N19" s="27"/>
      <c r="O19" s="48"/>
      <c r="P19" s="48"/>
    </row>
    <row r="20" spans="1:16" x14ac:dyDescent="0.3">
      <c r="A20" s="2" t="s">
        <v>40</v>
      </c>
      <c r="B20" s="59" t="s">
        <v>133</v>
      </c>
      <c r="C20" s="15">
        <f t="shared" si="0"/>
        <v>14</v>
      </c>
      <c r="D20" s="55">
        <v>2</v>
      </c>
      <c r="E20" s="55">
        <v>2</v>
      </c>
      <c r="F20" s="55">
        <v>2</v>
      </c>
      <c r="G20" s="55">
        <v>2</v>
      </c>
      <c r="H20" s="55">
        <v>2</v>
      </c>
      <c r="I20" s="55">
        <v>2</v>
      </c>
      <c r="J20" s="55">
        <v>2</v>
      </c>
      <c r="L20" s="26"/>
      <c r="M20" s="50"/>
      <c r="N20" s="27"/>
      <c r="O20" s="48"/>
      <c r="P20" s="48"/>
    </row>
    <row r="21" spans="1:16" x14ac:dyDescent="0.3">
      <c r="A21" s="2" t="s">
        <v>56</v>
      </c>
      <c r="B21" s="59" t="s">
        <v>135</v>
      </c>
      <c r="C21" s="15">
        <f t="shared" si="0"/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L21" s="26"/>
      <c r="M21" s="50"/>
      <c r="N21" s="27"/>
      <c r="O21" s="48"/>
      <c r="P21" s="48"/>
    </row>
    <row r="22" spans="1:16" x14ac:dyDescent="0.3">
      <c r="A22" s="2" t="s">
        <v>57</v>
      </c>
      <c r="B22" s="59" t="s">
        <v>135</v>
      </c>
      <c r="C22" s="15">
        <f t="shared" si="0"/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L22" s="26"/>
      <c r="M22" s="50"/>
      <c r="N22" s="27"/>
      <c r="O22" s="48"/>
      <c r="P22" s="48"/>
    </row>
    <row r="23" spans="1:16" x14ac:dyDescent="0.3">
      <c r="A23" s="2" t="s">
        <v>38</v>
      </c>
      <c r="B23" s="59" t="s">
        <v>133</v>
      </c>
      <c r="C23" s="15">
        <f t="shared" si="0"/>
        <v>14</v>
      </c>
      <c r="D23" s="55">
        <v>2</v>
      </c>
      <c r="E23" s="55">
        <v>2</v>
      </c>
      <c r="F23" s="55">
        <v>2</v>
      </c>
      <c r="G23" s="55">
        <v>2</v>
      </c>
      <c r="H23" s="55">
        <v>2</v>
      </c>
      <c r="I23" s="55">
        <v>2</v>
      </c>
      <c r="J23" s="55">
        <v>2</v>
      </c>
      <c r="L23" s="26"/>
      <c r="M23" s="50"/>
      <c r="N23" s="27"/>
      <c r="O23" s="48"/>
      <c r="P23" s="48"/>
    </row>
    <row r="24" spans="1:16" x14ac:dyDescent="0.3">
      <c r="A24" s="2" t="s">
        <v>58</v>
      </c>
      <c r="B24" s="59" t="s">
        <v>135</v>
      </c>
      <c r="C24" s="15">
        <f t="shared" si="0"/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L24" s="26"/>
      <c r="M24" s="50"/>
      <c r="N24" s="27"/>
      <c r="O24" s="48"/>
      <c r="P24" s="48"/>
    </row>
    <row r="25" spans="1:16" x14ac:dyDescent="0.3">
      <c r="A25" s="2" t="s">
        <v>44</v>
      </c>
      <c r="B25" s="59" t="s">
        <v>99</v>
      </c>
      <c r="C25" s="15">
        <f t="shared" si="0"/>
        <v>9</v>
      </c>
      <c r="D25" s="55">
        <v>2</v>
      </c>
      <c r="E25" s="55">
        <v>1</v>
      </c>
      <c r="F25" s="55">
        <v>2</v>
      </c>
      <c r="G25" s="55">
        <v>0</v>
      </c>
      <c r="H25" s="55">
        <v>0</v>
      </c>
      <c r="I25" s="55">
        <v>2</v>
      </c>
      <c r="J25" s="55">
        <v>2</v>
      </c>
      <c r="L25" s="26"/>
      <c r="M25" s="50"/>
      <c r="N25" s="27"/>
      <c r="O25" s="48"/>
      <c r="P25" s="48"/>
    </row>
    <row r="26" spans="1:16" x14ac:dyDescent="0.3">
      <c r="A26" s="2" t="s">
        <v>42</v>
      </c>
      <c r="B26" s="59" t="s">
        <v>123</v>
      </c>
      <c r="C26" s="15">
        <f t="shared" si="0"/>
        <v>8</v>
      </c>
      <c r="D26" s="55">
        <v>2</v>
      </c>
      <c r="E26" s="55">
        <v>1</v>
      </c>
      <c r="F26" s="55">
        <v>1</v>
      </c>
      <c r="G26" s="55">
        <v>0</v>
      </c>
      <c r="H26" s="55">
        <v>2</v>
      </c>
      <c r="I26" s="55"/>
      <c r="J26" s="55">
        <v>2</v>
      </c>
      <c r="L26" s="26"/>
      <c r="M26" s="50"/>
      <c r="N26" s="27"/>
      <c r="O26" s="48"/>
      <c r="P26" s="48"/>
    </row>
    <row r="27" spans="1:16" x14ac:dyDescent="0.3">
      <c r="A27" s="2" t="s">
        <v>45</v>
      </c>
      <c r="B27" s="59" t="s">
        <v>119</v>
      </c>
      <c r="C27" s="15">
        <f t="shared" si="0"/>
        <v>4</v>
      </c>
      <c r="D27" s="55">
        <v>2</v>
      </c>
      <c r="E27" s="55">
        <v>1</v>
      </c>
      <c r="F27" s="55">
        <v>1</v>
      </c>
      <c r="G27" s="55">
        <v>0</v>
      </c>
      <c r="H27" s="55">
        <v>0</v>
      </c>
      <c r="I27" s="55">
        <v>0</v>
      </c>
      <c r="J27" s="55">
        <v>0</v>
      </c>
      <c r="L27" s="26"/>
      <c r="M27" s="50"/>
      <c r="N27" s="27"/>
      <c r="O27" s="48"/>
      <c r="P27" s="48"/>
    </row>
    <row r="28" spans="1:16" x14ac:dyDescent="0.3">
      <c r="A28" s="2" t="s">
        <v>59</v>
      </c>
      <c r="B28" s="59" t="s">
        <v>100</v>
      </c>
      <c r="C28" s="15">
        <f t="shared" si="0"/>
        <v>3</v>
      </c>
      <c r="D28" s="55">
        <v>2</v>
      </c>
      <c r="E28" s="55">
        <v>1</v>
      </c>
      <c r="F28" s="55"/>
      <c r="G28" s="55">
        <v>0</v>
      </c>
      <c r="H28" s="55">
        <v>0</v>
      </c>
      <c r="I28" s="55">
        <v>0</v>
      </c>
      <c r="J28" s="55">
        <v>0</v>
      </c>
      <c r="L28" s="26"/>
      <c r="M28" s="50"/>
      <c r="N28" s="27"/>
      <c r="O28" s="48"/>
      <c r="P28" s="48"/>
    </row>
    <row r="29" spans="1:16" x14ac:dyDescent="0.3">
      <c r="A29" s="2" t="s">
        <v>46</v>
      </c>
      <c r="B29" s="59" t="s">
        <v>103</v>
      </c>
      <c r="C29" s="15">
        <f t="shared" si="0"/>
        <v>10</v>
      </c>
      <c r="D29" s="55">
        <v>2</v>
      </c>
      <c r="E29" s="55">
        <v>1</v>
      </c>
      <c r="F29" s="55">
        <v>1</v>
      </c>
      <c r="G29" s="55">
        <v>0</v>
      </c>
      <c r="H29" s="55">
        <v>2</v>
      </c>
      <c r="I29" s="55">
        <v>2</v>
      </c>
      <c r="J29" s="55">
        <v>2</v>
      </c>
      <c r="L29" s="26"/>
      <c r="M29" s="50"/>
      <c r="N29" s="27"/>
      <c r="O29" s="48"/>
      <c r="P29" s="48"/>
    </row>
    <row r="30" spans="1:16" x14ac:dyDescent="0.3">
      <c r="A30" s="2" t="s">
        <v>60</v>
      </c>
      <c r="B30" s="59" t="s">
        <v>101</v>
      </c>
      <c r="C30" s="15">
        <f t="shared" si="0"/>
        <v>2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2</v>
      </c>
      <c r="L30" s="26"/>
      <c r="M30" s="50"/>
      <c r="N30" s="27"/>
      <c r="O30" s="48"/>
      <c r="P30" s="48"/>
    </row>
    <row r="31" spans="1:16" x14ac:dyDescent="0.3">
      <c r="A31" s="2" t="s">
        <v>52</v>
      </c>
      <c r="B31" s="59" t="s">
        <v>135</v>
      </c>
      <c r="C31" s="15">
        <f t="shared" si="0"/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L31" s="26"/>
      <c r="M31" s="50"/>
      <c r="N31" s="27"/>
      <c r="O31" s="48"/>
      <c r="P31" s="48"/>
    </row>
    <row r="32" spans="1:16" x14ac:dyDescent="0.3">
      <c r="A32" s="2" t="s">
        <v>61</v>
      </c>
      <c r="B32" s="59" t="s">
        <v>135</v>
      </c>
      <c r="C32" s="15">
        <f t="shared" si="0"/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L32" s="26"/>
      <c r="M32" s="50"/>
      <c r="N32" s="27"/>
      <c r="O32" s="48"/>
      <c r="P32" s="48"/>
    </row>
    <row r="33" spans="1:16" x14ac:dyDescent="0.3">
      <c r="A33" s="2" t="s">
        <v>53</v>
      </c>
      <c r="B33" s="59" t="s">
        <v>135</v>
      </c>
      <c r="C33" s="15">
        <f t="shared" si="0"/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L33" s="26"/>
      <c r="M33" s="50"/>
      <c r="N33" s="27"/>
      <c r="O33" s="48"/>
      <c r="P33" s="48"/>
    </row>
    <row r="34" spans="1:16" x14ac:dyDescent="0.3">
      <c r="A34" s="2" t="s">
        <v>47</v>
      </c>
      <c r="B34" s="59" t="s">
        <v>135</v>
      </c>
      <c r="C34" s="15">
        <f t="shared" si="0"/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L34" s="26"/>
      <c r="M34" s="50"/>
      <c r="N34" s="27"/>
      <c r="O34" s="48"/>
      <c r="P34" s="48"/>
    </row>
    <row r="35" spans="1:16" x14ac:dyDescent="0.3">
      <c r="A35" s="2" t="s">
        <v>62</v>
      </c>
      <c r="B35" s="59" t="s">
        <v>134</v>
      </c>
      <c r="C35" s="15">
        <f t="shared" si="0"/>
        <v>12</v>
      </c>
      <c r="D35" s="55">
        <v>2</v>
      </c>
      <c r="E35" s="55">
        <v>2</v>
      </c>
      <c r="F35" s="55">
        <v>2</v>
      </c>
      <c r="G35" s="55">
        <v>0</v>
      </c>
      <c r="H35" s="55">
        <v>2</v>
      </c>
      <c r="I35" s="55">
        <v>2</v>
      </c>
      <c r="J35" s="55">
        <v>2</v>
      </c>
      <c r="L35" s="26"/>
      <c r="M35" s="50"/>
      <c r="N35" s="27"/>
      <c r="O35" s="48"/>
      <c r="P35" s="48"/>
    </row>
    <row r="36" spans="1:16" x14ac:dyDescent="0.3">
      <c r="A36" s="2" t="s">
        <v>48</v>
      </c>
      <c r="B36" s="59" t="s">
        <v>103</v>
      </c>
      <c r="C36" s="15">
        <f t="shared" si="0"/>
        <v>10</v>
      </c>
      <c r="D36" s="55">
        <v>2</v>
      </c>
      <c r="E36" s="55">
        <v>2</v>
      </c>
      <c r="F36" s="55">
        <v>2</v>
      </c>
      <c r="G36" s="55">
        <v>0</v>
      </c>
      <c r="H36" s="55">
        <v>0</v>
      </c>
      <c r="I36" s="55">
        <v>2</v>
      </c>
      <c r="J36" s="55">
        <v>2</v>
      </c>
      <c r="L36" s="26"/>
      <c r="M36" s="50"/>
      <c r="N36" s="27"/>
      <c r="O36" s="48"/>
      <c r="P36" s="48"/>
    </row>
    <row r="37" spans="1:16" x14ac:dyDescent="0.3">
      <c r="A37" s="2" t="s">
        <v>54</v>
      </c>
      <c r="B37" s="59" t="s">
        <v>133</v>
      </c>
      <c r="C37" s="15">
        <f t="shared" si="0"/>
        <v>14</v>
      </c>
      <c r="D37" s="55">
        <v>2</v>
      </c>
      <c r="E37" s="55">
        <v>2</v>
      </c>
      <c r="F37" s="55">
        <v>2</v>
      </c>
      <c r="G37" s="55">
        <v>2</v>
      </c>
      <c r="H37" s="55">
        <v>2</v>
      </c>
      <c r="I37" s="55">
        <v>2</v>
      </c>
      <c r="J37" s="55">
        <v>2</v>
      </c>
      <c r="L37" s="26"/>
      <c r="M37" s="50"/>
      <c r="N37" s="27"/>
      <c r="O37" s="48"/>
      <c r="P37" s="48"/>
    </row>
    <row r="38" spans="1:16" x14ac:dyDescent="0.3">
      <c r="A38" s="2" t="s">
        <v>31</v>
      </c>
      <c r="B38" s="59" t="s">
        <v>105</v>
      </c>
      <c r="C38" s="15">
        <f t="shared" si="0"/>
        <v>11</v>
      </c>
      <c r="D38" s="55">
        <v>2</v>
      </c>
      <c r="E38" s="55">
        <v>2</v>
      </c>
      <c r="F38" s="55">
        <v>1</v>
      </c>
      <c r="G38" s="55">
        <v>0</v>
      </c>
      <c r="H38" s="55">
        <v>2</v>
      </c>
      <c r="I38" s="55">
        <v>2</v>
      </c>
      <c r="J38" s="55">
        <v>2</v>
      </c>
      <c r="L38" s="26"/>
      <c r="M38" s="50"/>
      <c r="N38" s="27"/>
      <c r="O38" s="48"/>
      <c r="P38" s="48"/>
    </row>
    <row r="39" spans="1:16" x14ac:dyDescent="0.3">
      <c r="A39" s="2" t="s">
        <v>34</v>
      </c>
      <c r="B39" s="59"/>
      <c r="C39" s="15" t="s">
        <v>125</v>
      </c>
      <c r="D39" s="55" t="s">
        <v>125</v>
      </c>
      <c r="E39" s="55" t="s">
        <v>125</v>
      </c>
      <c r="F39" s="55" t="s">
        <v>125</v>
      </c>
      <c r="G39" s="55" t="s">
        <v>125</v>
      </c>
      <c r="H39" s="55" t="s">
        <v>125</v>
      </c>
      <c r="I39" s="55" t="s">
        <v>125</v>
      </c>
      <c r="J39" s="55" t="s">
        <v>125</v>
      </c>
      <c r="L39" s="26"/>
      <c r="M39" s="50"/>
      <c r="N39" s="27"/>
      <c r="O39" s="48"/>
      <c r="P39" s="48"/>
    </row>
    <row r="40" spans="1:16" x14ac:dyDescent="0.3">
      <c r="A40" s="2" t="s">
        <v>35</v>
      </c>
      <c r="B40" s="59"/>
      <c r="C40" s="15" t="s">
        <v>125</v>
      </c>
      <c r="D40" s="55" t="s">
        <v>125</v>
      </c>
      <c r="E40" s="55" t="s">
        <v>125</v>
      </c>
      <c r="F40" s="55" t="s">
        <v>125</v>
      </c>
      <c r="G40" s="55" t="s">
        <v>125</v>
      </c>
      <c r="H40" s="55" t="s">
        <v>125</v>
      </c>
      <c r="I40" s="55" t="s">
        <v>125</v>
      </c>
      <c r="J40" s="55" t="s">
        <v>125</v>
      </c>
      <c r="L40" s="26"/>
      <c r="M40" s="50"/>
      <c r="N40" s="27"/>
      <c r="O40" s="48"/>
      <c r="P40" s="48"/>
    </row>
    <row r="41" spans="1:16" x14ac:dyDescent="0.3">
      <c r="A41" s="2" t="s">
        <v>63</v>
      </c>
      <c r="B41" s="59"/>
      <c r="C41" s="15" t="s">
        <v>125</v>
      </c>
      <c r="D41" s="55" t="s">
        <v>125</v>
      </c>
      <c r="E41" s="55" t="s">
        <v>125</v>
      </c>
      <c r="F41" s="55" t="s">
        <v>125</v>
      </c>
      <c r="G41" s="55" t="s">
        <v>125</v>
      </c>
      <c r="H41" s="55" t="s">
        <v>125</v>
      </c>
      <c r="I41" s="55" t="s">
        <v>125</v>
      </c>
      <c r="J41" s="55" t="s">
        <v>125</v>
      </c>
      <c r="L41" s="26"/>
      <c r="M41" s="50"/>
      <c r="N41" s="27"/>
      <c r="O41" s="48"/>
      <c r="P41" s="48"/>
    </row>
    <row r="42" spans="1:16" x14ac:dyDescent="0.3">
      <c r="A42" s="2" t="s">
        <v>55</v>
      </c>
      <c r="B42" s="59"/>
      <c r="C42" s="15" t="s">
        <v>125</v>
      </c>
      <c r="D42" s="55" t="s">
        <v>125</v>
      </c>
      <c r="E42" s="55" t="s">
        <v>125</v>
      </c>
      <c r="F42" s="55" t="s">
        <v>125</v>
      </c>
      <c r="G42" s="55" t="s">
        <v>125</v>
      </c>
      <c r="H42" s="55" t="s">
        <v>125</v>
      </c>
      <c r="I42" s="55" t="s">
        <v>125</v>
      </c>
      <c r="J42" s="55" t="s">
        <v>125</v>
      </c>
      <c r="L42" s="26"/>
      <c r="M42" s="50"/>
      <c r="N42" s="27"/>
      <c r="O42" s="48"/>
      <c r="P42" s="48"/>
    </row>
    <row r="43" spans="1:16" x14ac:dyDescent="0.3">
      <c r="A43" s="2" t="s">
        <v>36</v>
      </c>
      <c r="B43" s="59" t="s">
        <v>133</v>
      </c>
      <c r="C43" s="15">
        <f t="shared" si="0"/>
        <v>14</v>
      </c>
      <c r="D43" s="55">
        <v>2</v>
      </c>
      <c r="E43" s="55">
        <v>2</v>
      </c>
      <c r="F43" s="55">
        <v>2</v>
      </c>
      <c r="G43" s="55">
        <v>2</v>
      </c>
      <c r="H43" s="55">
        <v>2</v>
      </c>
      <c r="I43" s="55">
        <v>2</v>
      </c>
      <c r="J43" s="55">
        <v>2</v>
      </c>
      <c r="L43" s="26"/>
      <c r="M43" s="50"/>
      <c r="N43" s="27"/>
      <c r="O43" s="48"/>
      <c r="P43" s="48"/>
    </row>
    <row r="44" spans="1:16" x14ac:dyDescent="0.3">
      <c r="A44" s="2" t="s">
        <v>49</v>
      </c>
      <c r="B44" s="59" t="s">
        <v>133</v>
      </c>
      <c r="C44" s="15">
        <f t="shared" si="0"/>
        <v>14</v>
      </c>
      <c r="D44" s="55">
        <v>2</v>
      </c>
      <c r="E44" s="55">
        <v>2</v>
      </c>
      <c r="F44" s="55">
        <v>2</v>
      </c>
      <c r="G44" s="55">
        <v>2</v>
      </c>
      <c r="H44" s="55">
        <v>2</v>
      </c>
      <c r="I44" s="55">
        <v>2</v>
      </c>
      <c r="J44" s="55">
        <v>2</v>
      </c>
      <c r="L44" s="26"/>
      <c r="M44" s="50"/>
      <c r="N44" s="27"/>
      <c r="O44" s="48"/>
      <c r="P44" s="48"/>
    </row>
    <row r="45" spans="1:16" x14ac:dyDescent="0.3">
      <c r="A45" s="2" t="s">
        <v>64</v>
      </c>
      <c r="B45" s="59" t="s">
        <v>135</v>
      </c>
      <c r="C45" s="15">
        <f t="shared" si="0"/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L45" s="26"/>
      <c r="M45" s="50"/>
      <c r="N45" s="27"/>
      <c r="O45" s="48"/>
      <c r="P45" s="48"/>
    </row>
    <row r="46" spans="1:16" x14ac:dyDescent="0.3">
      <c r="L46" s="25"/>
      <c r="M46" s="49"/>
      <c r="N46" s="25"/>
    </row>
  </sheetData>
  <autoFilter ref="A4:P4"/>
  <sortState ref="A49:C89">
    <sortCondition descending="1" ref="C49:C89"/>
  </sortState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zoomScale="74" zoomScaleNormal="74" workbookViewId="0">
      <selection activeCell="A4" sqref="A4:XFD4"/>
    </sheetView>
  </sheetViews>
  <sheetFormatPr defaultRowHeight="14.4" x14ac:dyDescent="0.3"/>
  <cols>
    <col min="1" max="1" width="53.33203125" customWidth="1"/>
    <col min="2" max="2" width="21.44140625" customWidth="1"/>
    <col min="3" max="3" width="20" customWidth="1"/>
    <col min="4" max="4" width="21" customWidth="1"/>
    <col min="5" max="5" width="24.88671875" customWidth="1"/>
    <col min="6" max="6" width="22.5546875" customWidth="1"/>
    <col min="7" max="7" width="21" customWidth="1"/>
    <col min="8" max="8" width="23.44140625" customWidth="1"/>
    <col min="10" max="10" width="47.33203125" customWidth="1"/>
  </cols>
  <sheetData>
    <row r="1" spans="1:20" ht="15.75" customHeight="1" x14ac:dyDescent="0.3">
      <c r="A1" s="103" t="s">
        <v>75</v>
      </c>
      <c r="B1" s="103"/>
      <c r="C1" s="103"/>
      <c r="D1" s="103"/>
      <c r="E1" s="103"/>
      <c r="F1" s="103"/>
      <c r="G1" s="103"/>
      <c r="H1" s="103"/>
      <c r="I1" s="42"/>
      <c r="J1" s="43"/>
      <c r="K1" s="43"/>
      <c r="L1" s="43"/>
      <c r="M1" s="43"/>
      <c r="N1" s="19"/>
      <c r="O1" s="17"/>
      <c r="P1" s="17"/>
      <c r="Q1" s="17"/>
      <c r="R1" s="17"/>
      <c r="S1" s="17"/>
      <c r="T1" s="17"/>
    </row>
    <row r="2" spans="1:20" ht="15" customHeight="1" x14ac:dyDescent="0.3">
      <c r="A2" s="11" t="s">
        <v>70</v>
      </c>
      <c r="B2" s="104" t="s">
        <v>151</v>
      </c>
      <c r="C2" s="104"/>
      <c r="D2" s="104"/>
      <c r="E2" s="104"/>
      <c r="F2" s="104"/>
      <c r="G2" s="104"/>
      <c r="H2" s="104"/>
      <c r="I2" s="25"/>
      <c r="J2" s="25"/>
      <c r="K2" s="25"/>
      <c r="L2" s="25"/>
      <c r="M2" s="25"/>
      <c r="O2" s="17"/>
      <c r="P2" s="17"/>
      <c r="Q2" s="17"/>
      <c r="R2" s="17"/>
      <c r="S2" s="17"/>
      <c r="T2" s="17"/>
    </row>
    <row r="3" spans="1:20" ht="159.75" customHeight="1" x14ac:dyDescent="0.3">
      <c r="A3" s="21" t="s">
        <v>23</v>
      </c>
      <c r="B3" s="21" t="s">
        <v>24</v>
      </c>
      <c r="C3" s="21" t="s">
        <v>98</v>
      </c>
      <c r="D3" s="53" t="s">
        <v>20</v>
      </c>
      <c r="E3" s="53" t="s">
        <v>93</v>
      </c>
      <c r="F3" s="53" t="s">
        <v>21</v>
      </c>
      <c r="G3" s="53" t="s">
        <v>22</v>
      </c>
      <c r="H3" s="53" t="s">
        <v>90</v>
      </c>
    </row>
    <row r="4" spans="1:20" x14ac:dyDescent="0.3">
      <c r="A4" s="6" t="s">
        <v>67</v>
      </c>
      <c r="B4" s="12"/>
      <c r="C4" s="13"/>
      <c r="D4" s="14"/>
      <c r="E4" s="10"/>
      <c r="F4" s="10"/>
      <c r="G4" s="10"/>
      <c r="H4" s="10"/>
      <c r="J4" s="27"/>
      <c r="K4" s="27"/>
      <c r="L4" s="27"/>
      <c r="M4" s="48"/>
      <c r="N4" s="48"/>
      <c r="O4" s="48"/>
    </row>
    <row r="5" spans="1:20" x14ac:dyDescent="0.3">
      <c r="A5" s="2" t="s">
        <v>25</v>
      </c>
      <c r="B5" s="59" t="s">
        <v>137</v>
      </c>
      <c r="C5" s="15">
        <f>D5+E5+F5+G5+H5</f>
        <v>8</v>
      </c>
      <c r="D5" s="55">
        <v>2</v>
      </c>
      <c r="E5" s="55">
        <v>2</v>
      </c>
      <c r="F5" s="55">
        <v>2</v>
      </c>
      <c r="G5" s="55">
        <v>2</v>
      </c>
      <c r="H5" s="55"/>
      <c r="J5" s="26"/>
      <c r="K5" s="27"/>
      <c r="L5" s="27"/>
      <c r="M5" s="48"/>
      <c r="N5" s="48"/>
      <c r="O5" s="48"/>
    </row>
    <row r="6" spans="1:20" x14ac:dyDescent="0.3">
      <c r="A6" s="2" t="s">
        <v>32</v>
      </c>
      <c r="B6" s="59" t="s">
        <v>136</v>
      </c>
      <c r="C6" s="15">
        <f t="shared" ref="C6:C45" si="0">D6+E6+F6+G6+H6</f>
        <v>10</v>
      </c>
      <c r="D6" s="55">
        <v>2</v>
      </c>
      <c r="E6" s="55">
        <v>2</v>
      </c>
      <c r="F6" s="55">
        <v>2</v>
      </c>
      <c r="G6" s="55">
        <v>2</v>
      </c>
      <c r="H6" s="55">
        <v>2</v>
      </c>
      <c r="J6" s="26"/>
      <c r="K6" s="27"/>
      <c r="L6" s="27"/>
      <c r="M6" s="48"/>
      <c r="N6" s="48"/>
      <c r="O6" s="48"/>
    </row>
    <row r="7" spans="1:20" x14ac:dyDescent="0.3">
      <c r="A7" s="2" t="s">
        <v>43</v>
      </c>
      <c r="B7" s="59" t="s">
        <v>137</v>
      </c>
      <c r="C7" s="15">
        <f t="shared" si="0"/>
        <v>8</v>
      </c>
      <c r="D7" s="55">
        <v>2</v>
      </c>
      <c r="E7" s="55">
        <v>2</v>
      </c>
      <c r="F7" s="55">
        <v>2</v>
      </c>
      <c r="G7" s="55">
        <v>2</v>
      </c>
      <c r="H7" s="55">
        <v>0</v>
      </c>
      <c r="J7" s="26"/>
      <c r="K7" s="27"/>
      <c r="L7" s="27"/>
      <c r="M7" s="48"/>
      <c r="N7" s="48"/>
      <c r="O7" s="48"/>
    </row>
    <row r="8" spans="1:20" x14ac:dyDescent="0.3">
      <c r="A8" s="2" t="s">
        <v>30</v>
      </c>
      <c r="B8" s="59" t="s">
        <v>140</v>
      </c>
      <c r="C8" s="15">
        <f t="shared" si="0"/>
        <v>6</v>
      </c>
      <c r="D8" s="55">
        <v>2</v>
      </c>
      <c r="E8" s="55">
        <v>2</v>
      </c>
      <c r="F8" s="55">
        <v>0</v>
      </c>
      <c r="G8" s="55">
        <v>2</v>
      </c>
      <c r="H8" s="55">
        <v>0</v>
      </c>
      <c r="J8" s="26"/>
      <c r="K8" s="27"/>
      <c r="L8" s="27"/>
      <c r="M8" s="48"/>
      <c r="N8" s="48"/>
      <c r="O8" s="48"/>
    </row>
    <row r="9" spans="1:20" x14ac:dyDescent="0.3">
      <c r="A9" s="2" t="s">
        <v>29</v>
      </c>
      <c r="B9" s="59" t="s">
        <v>140</v>
      </c>
      <c r="C9" s="15">
        <f t="shared" si="0"/>
        <v>6</v>
      </c>
      <c r="D9" s="55">
        <v>2</v>
      </c>
      <c r="E9" s="55">
        <v>2</v>
      </c>
      <c r="F9" s="55">
        <v>0</v>
      </c>
      <c r="G9" s="55">
        <v>2</v>
      </c>
      <c r="H9" s="55">
        <v>0</v>
      </c>
      <c r="J9" s="26"/>
      <c r="K9" s="27"/>
      <c r="L9" s="27"/>
      <c r="M9" s="48"/>
      <c r="N9" s="48"/>
      <c r="O9" s="48"/>
    </row>
    <row r="10" spans="1:20" x14ac:dyDescent="0.3">
      <c r="A10" s="2" t="s">
        <v>27</v>
      </c>
      <c r="B10" s="59" t="s">
        <v>134</v>
      </c>
      <c r="C10" s="15">
        <f t="shared" si="0"/>
        <v>4</v>
      </c>
      <c r="D10" s="55">
        <v>2</v>
      </c>
      <c r="E10" s="55">
        <v>2</v>
      </c>
      <c r="F10" s="55">
        <v>0</v>
      </c>
      <c r="G10" s="55">
        <v>0</v>
      </c>
      <c r="H10" s="55">
        <v>0</v>
      </c>
      <c r="J10" s="26"/>
      <c r="K10" s="27"/>
      <c r="L10" s="27"/>
      <c r="M10" s="48"/>
      <c r="N10" s="48"/>
      <c r="O10" s="48"/>
    </row>
    <row r="11" spans="1:20" x14ac:dyDescent="0.3">
      <c r="A11" s="2" t="s">
        <v>28</v>
      </c>
      <c r="B11" s="59" t="s">
        <v>137</v>
      </c>
      <c r="C11" s="15">
        <f t="shared" si="0"/>
        <v>8</v>
      </c>
      <c r="D11" s="55">
        <v>2</v>
      </c>
      <c r="E11" s="55">
        <v>2</v>
      </c>
      <c r="F11" s="55">
        <v>2</v>
      </c>
      <c r="G11" s="55">
        <v>2</v>
      </c>
      <c r="H11" s="55">
        <v>0</v>
      </c>
      <c r="J11" s="26"/>
      <c r="K11" s="27"/>
      <c r="L11" s="27"/>
      <c r="M11" s="48"/>
      <c r="N11" s="48"/>
      <c r="O11" s="48"/>
    </row>
    <row r="12" spans="1:20" x14ac:dyDescent="0.3">
      <c r="A12" s="2" t="s">
        <v>37</v>
      </c>
      <c r="B12" s="59" t="s">
        <v>141</v>
      </c>
      <c r="C12" s="15">
        <f t="shared" si="0"/>
        <v>2</v>
      </c>
      <c r="D12" s="55">
        <v>2</v>
      </c>
      <c r="E12" s="55">
        <v>0</v>
      </c>
      <c r="F12" s="55">
        <v>0</v>
      </c>
      <c r="G12" s="55">
        <v>0</v>
      </c>
      <c r="H12" s="55">
        <v>0</v>
      </c>
      <c r="J12" s="26"/>
      <c r="K12" s="27"/>
      <c r="L12" s="27"/>
      <c r="M12" s="48"/>
      <c r="N12" s="48"/>
      <c r="O12" s="48"/>
    </row>
    <row r="13" spans="1:20" x14ac:dyDescent="0.3">
      <c r="A13" s="2" t="s">
        <v>50</v>
      </c>
      <c r="B13" s="59" t="s">
        <v>134</v>
      </c>
      <c r="C13" s="15">
        <f t="shared" si="0"/>
        <v>4</v>
      </c>
      <c r="D13" s="55">
        <v>2</v>
      </c>
      <c r="E13" s="55">
        <v>0</v>
      </c>
      <c r="F13" s="55">
        <v>0</v>
      </c>
      <c r="G13" s="55">
        <v>2</v>
      </c>
      <c r="H13" s="55">
        <v>0</v>
      </c>
      <c r="J13" s="26"/>
      <c r="K13" s="27"/>
      <c r="L13" s="27"/>
      <c r="M13" s="48"/>
      <c r="N13" s="48"/>
      <c r="O13" s="48"/>
    </row>
    <row r="14" spans="1:20" x14ac:dyDescent="0.3">
      <c r="A14" s="2" t="s">
        <v>41</v>
      </c>
      <c r="B14" s="59" t="s">
        <v>141</v>
      </c>
      <c r="C14" s="15">
        <f t="shared" si="0"/>
        <v>2</v>
      </c>
      <c r="D14" s="55">
        <v>2</v>
      </c>
      <c r="E14" s="55">
        <v>0</v>
      </c>
      <c r="F14" s="55">
        <v>0</v>
      </c>
      <c r="G14" s="55">
        <v>0</v>
      </c>
      <c r="H14" s="55">
        <v>0</v>
      </c>
      <c r="J14" s="26"/>
      <c r="K14" s="27"/>
      <c r="L14" s="27"/>
      <c r="M14" s="48"/>
      <c r="N14" s="48"/>
      <c r="O14" s="48"/>
    </row>
    <row r="15" spans="1:20" x14ac:dyDescent="0.3">
      <c r="A15" s="2" t="s">
        <v>26</v>
      </c>
      <c r="B15" s="59" t="s">
        <v>136</v>
      </c>
      <c r="C15" s="15">
        <f t="shared" si="0"/>
        <v>10</v>
      </c>
      <c r="D15" s="55">
        <v>2</v>
      </c>
      <c r="E15" s="55">
        <v>2</v>
      </c>
      <c r="F15" s="55">
        <v>2</v>
      </c>
      <c r="G15" s="55">
        <v>2</v>
      </c>
      <c r="H15" s="55">
        <v>2</v>
      </c>
      <c r="J15" s="26"/>
      <c r="K15" s="27"/>
      <c r="L15" s="27"/>
      <c r="M15" s="48"/>
      <c r="N15" s="48"/>
      <c r="O15" s="48"/>
    </row>
    <row r="16" spans="1:20" x14ac:dyDescent="0.3">
      <c r="A16" s="2" t="s">
        <v>39</v>
      </c>
      <c r="B16" s="59" t="s">
        <v>138</v>
      </c>
      <c r="C16" s="15">
        <f t="shared" si="0"/>
        <v>7</v>
      </c>
      <c r="D16" s="55">
        <v>2</v>
      </c>
      <c r="E16" s="55">
        <v>2</v>
      </c>
      <c r="F16" s="55">
        <v>1</v>
      </c>
      <c r="G16" s="55">
        <v>2</v>
      </c>
      <c r="H16" s="55">
        <v>0</v>
      </c>
      <c r="J16" s="26"/>
      <c r="K16" s="27"/>
      <c r="L16" s="27"/>
      <c r="M16" s="48"/>
      <c r="N16" s="48"/>
      <c r="O16" s="48"/>
    </row>
    <row r="17" spans="1:15" x14ac:dyDescent="0.3">
      <c r="A17" s="6" t="s">
        <v>69</v>
      </c>
      <c r="B17" s="60"/>
      <c r="C17" s="60"/>
      <c r="D17" s="58"/>
      <c r="E17" s="58"/>
      <c r="F17" s="58"/>
      <c r="G17" s="58"/>
      <c r="H17" s="58"/>
      <c r="J17" s="26"/>
      <c r="K17" s="27"/>
      <c r="L17" s="27"/>
      <c r="M17" s="48"/>
      <c r="N17" s="48"/>
      <c r="O17" s="48"/>
    </row>
    <row r="18" spans="1:15" x14ac:dyDescent="0.3">
      <c r="A18" s="2" t="s">
        <v>33</v>
      </c>
      <c r="B18" s="59" t="s">
        <v>140</v>
      </c>
      <c r="C18" s="15">
        <f t="shared" si="0"/>
        <v>6</v>
      </c>
      <c r="D18" s="55">
        <v>2</v>
      </c>
      <c r="E18" s="55">
        <v>2</v>
      </c>
      <c r="F18" s="55">
        <v>0</v>
      </c>
      <c r="G18" s="55">
        <v>2</v>
      </c>
      <c r="H18" s="55">
        <v>0</v>
      </c>
      <c r="J18" s="26"/>
      <c r="K18" s="27"/>
      <c r="L18" s="27"/>
      <c r="M18" s="48"/>
      <c r="N18" s="48"/>
      <c r="O18" s="48"/>
    </row>
    <row r="19" spans="1:15" x14ac:dyDescent="0.3">
      <c r="A19" s="2" t="s">
        <v>51</v>
      </c>
      <c r="B19" s="59" t="s">
        <v>134</v>
      </c>
      <c r="C19" s="15">
        <f t="shared" si="0"/>
        <v>4</v>
      </c>
      <c r="D19" s="55">
        <v>2</v>
      </c>
      <c r="E19" s="55">
        <v>0</v>
      </c>
      <c r="F19" s="55">
        <v>0</v>
      </c>
      <c r="G19" s="55">
        <v>2</v>
      </c>
      <c r="H19" s="55">
        <v>0</v>
      </c>
      <c r="J19" s="26"/>
      <c r="K19" s="27"/>
      <c r="L19" s="27"/>
      <c r="M19" s="48"/>
      <c r="N19" s="48"/>
      <c r="O19" s="48"/>
    </row>
    <row r="20" spans="1:15" x14ac:dyDescent="0.3">
      <c r="A20" s="2" t="s">
        <v>40</v>
      </c>
      <c r="B20" s="59" t="s">
        <v>142</v>
      </c>
      <c r="C20" s="15">
        <f t="shared" si="0"/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J20" s="26"/>
      <c r="K20" s="27"/>
      <c r="L20" s="27"/>
      <c r="M20" s="48"/>
      <c r="N20" s="48"/>
      <c r="O20" s="48"/>
    </row>
    <row r="21" spans="1:15" x14ac:dyDescent="0.3">
      <c r="A21" s="2" t="s">
        <v>56</v>
      </c>
      <c r="B21" s="59" t="s">
        <v>142</v>
      </c>
      <c r="C21" s="15">
        <f t="shared" si="0"/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J21" s="26"/>
      <c r="K21" s="27"/>
      <c r="L21" s="27"/>
      <c r="M21" s="48"/>
      <c r="N21" s="48"/>
      <c r="O21" s="48"/>
    </row>
    <row r="22" spans="1:15" x14ac:dyDescent="0.3">
      <c r="A22" s="2" t="s">
        <v>57</v>
      </c>
      <c r="B22" s="59" t="s">
        <v>142</v>
      </c>
      <c r="C22" s="15">
        <f t="shared" si="0"/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J22" s="26"/>
      <c r="K22" s="27"/>
      <c r="L22" s="27"/>
      <c r="M22" s="48"/>
      <c r="N22" s="48"/>
      <c r="O22" s="48"/>
    </row>
    <row r="23" spans="1:15" x14ac:dyDescent="0.3">
      <c r="A23" s="2" t="s">
        <v>38</v>
      </c>
      <c r="B23" s="59" t="s">
        <v>136</v>
      </c>
      <c r="C23" s="15">
        <f t="shared" si="0"/>
        <v>10</v>
      </c>
      <c r="D23" s="55">
        <v>2</v>
      </c>
      <c r="E23" s="55">
        <v>2</v>
      </c>
      <c r="F23" s="55">
        <v>2</v>
      </c>
      <c r="G23" s="55">
        <v>2</v>
      </c>
      <c r="H23" s="55">
        <v>2</v>
      </c>
      <c r="J23" s="26"/>
      <c r="K23" s="27"/>
      <c r="L23" s="27"/>
      <c r="M23" s="48"/>
      <c r="N23" s="48"/>
      <c r="O23" s="48"/>
    </row>
    <row r="24" spans="1:15" x14ac:dyDescent="0.3">
      <c r="A24" s="2" t="s">
        <v>58</v>
      </c>
      <c r="B24" s="59" t="s">
        <v>141</v>
      </c>
      <c r="C24" s="15">
        <f t="shared" si="0"/>
        <v>2</v>
      </c>
      <c r="D24" s="55">
        <v>2</v>
      </c>
      <c r="E24" s="55">
        <v>0</v>
      </c>
      <c r="F24" s="55">
        <v>0</v>
      </c>
      <c r="G24" s="55">
        <v>0</v>
      </c>
      <c r="H24" s="55">
        <v>0</v>
      </c>
      <c r="J24" s="26"/>
      <c r="K24" s="27"/>
      <c r="L24" s="27"/>
      <c r="M24" s="48"/>
      <c r="N24" s="48"/>
      <c r="O24" s="48"/>
    </row>
    <row r="25" spans="1:15" x14ac:dyDescent="0.3">
      <c r="A25" s="2" t="s">
        <v>44</v>
      </c>
      <c r="B25" s="59" t="s">
        <v>141</v>
      </c>
      <c r="C25" s="15">
        <f t="shared" si="0"/>
        <v>2</v>
      </c>
      <c r="D25" s="55">
        <v>0</v>
      </c>
      <c r="E25" s="55">
        <v>0</v>
      </c>
      <c r="F25" s="55">
        <v>0</v>
      </c>
      <c r="G25" s="55">
        <v>2</v>
      </c>
      <c r="H25" s="55">
        <v>0</v>
      </c>
      <c r="J25" s="26"/>
      <c r="K25" s="27"/>
      <c r="L25" s="27"/>
      <c r="M25" s="48"/>
      <c r="N25" s="48"/>
      <c r="O25" s="48"/>
    </row>
    <row r="26" spans="1:15" x14ac:dyDescent="0.3">
      <c r="A26" s="2" t="s">
        <v>42</v>
      </c>
      <c r="B26" s="59" t="s">
        <v>141</v>
      </c>
      <c r="C26" s="15">
        <f t="shared" si="0"/>
        <v>2</v>
      </c>
      <c r="D26" s="55">
        <v>2</v>
      </c>
      <c r="E26" s="55">
        <v>0</v>
      </c>
      <c r="F26" s="55">
        <v>0</v>
      </c>
      <c r="G26" s="55">
        <v>0</v>
      </c>
      <c r="H26" s="55">
        <v>0</v>
      </c>
      <c r="J26" s="26"/>
      <c r="K26" s="27"/>
      <c r="L26" s="27"/>
      <c r="M26" s="48"/>
      <c r="N26" s="48"/>
      <c r="O26" s="48"/>
    </row>
    <row r="27" spans="1:15" x14ac:dyDescent="0.3">
      <c r="A27" s="2" t="s">
        <v>45</v>
      </c>
      <c r="B27" s="59" t="s">
        <v>134</v>
      </c>
      <c r="C27" s="15">
        <f t="shared" si="0"/>
        <v>4</v>
      </c>
      <c r="D27" s="55">
        <v>2</v>
      </c>
      <c r="E27" s="55">
        <v>0</v>
      </c>
      <c r="F27" s="55">
        <v>0</v>
      </c>
      <c r="G27" s="55">
        <v>2</v>
      </c>
      <c r="H27" s="55">
        <v>0</v>
      </c>
      <c r="J27" s="26"/>
      <c r="K27" s="27"/>
      <c r="L27" s="27"/>
      <c r="M27" s="48"/>
      <c r="N27" s="48"/>
      <c r="O27" s="48"/>
    </row>
    <row r="28" spans="1:15" x14ac:dyDescent="0.3">
      <c r="A28" s="2" t="s">
        <v>59</v>
      </c>
      <c r="B28" s="59" t="s">
        <v>134</v>
      </c>
      <c r="C28" s="15">
        <f t="shared" si="0"/>
        <v>4</v>
      </c>
      <c r="D28" s="55">
        <v>2</v>
      </c>
      <c r="E28" s="55">
        <v>0</v>
      </c>
      <c r="F28" s="55">
        <v>0</v>
      </c>
      <c r="G28" s="55">
        <v>2</v>
      </c>
      <c r="H28" s="55">
        <v>0</v>
      </c>
      <c r="J28" s="26"/>
      <c r="K28" s="27"/>
      <c r="L28" s="27"/>
      <c r="M28" s="48"/>
      <c r="N28" s="48"/>
      <c r="O28" s="48"/>
    </row>
    <row r="29" spans="1:15" x14ac:dyDescent="0.3">
      <c r="A29" s="2" t="s">
        <v>46</v>
      </c>
      <c r="B29" s="59" t="s">
        <v>141</v>
      </c>
      <c r="C29" s="15">
        <f t="shared" si="0"/>
        <v>2</v>
      </c>
      <c r="D29" s="55">
        <v>2</v>
      </c>
      <c r="E29" s="55">
        <v>0</v>
      </c>
      <c r="F29" s="55">
        <v>0</v>
      </c>
      <c r="G29" s="55">
        <v>0</v>
      </c>
      <c r="H29" s="55">
        <v>0</v>
      </c>
      <c r="J29" s="26"/>
      <c r="K29" s="27"/>
      <c r="L29" s="27"/>
      <c r="M29" s="48"/>
      <c r="N29" s="48"/>
      <c r="O29" s="48"/>
    </row>
    <row r="30" spans="1:15" x14ac:dyDescent="0.3">
      <c r="A30" s="2" t="s">
        <v>60</v>
      </c>
      <c r="B30" s="59" t="s">
        <v>142</v>
      </c>
      <c r="C30" s="15">
        <f t="shared" si="0"/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J30" s="26"/>
      <c r="K30" s="27"/>
      <c r="L30" s="27"/>
      <c r="M30" s="48"/>
      <c r="N30" s="48"/>
      <c r="O30" s="48"/>
    </row>
    <row r="31" spans="1:15" x14ac:dyDescent="0.3">
      <c r="A31" s="2" t="s">
        <v>52</v>
      </c>
      <c r="B31" s="59" t="s">
        <v>142</v>
      </c>
      <c r="C31" s="15">
        <f t="shared" si="0"/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J31" s="26"/>
      <c r="K31" s="27"/>
      <c r="L31" s="27"/>
      <c r="M31" s="48"/>
      <c r="N31" s="48"/>
      <c r="O31" s="48"/>
    </row>
    <row r="32" spans="1:15" x14ac:dyDescent="0.3">
      <c r="A32" s="2" t="s">
        <v>61</v>
      </c>
      <c r="B32" s="59" t="s">
        <v>141</v>
      </c>
      <c r="C32" s="15">
        <f t="shared" si="0"/>
        <v>2</v>
      </c>
      <c r="D32" s="55">
        <v>2</v>
      </c>
      <c r="E32" s="55">
        <v>0</v>
      </c>
      <c r="F32" s="55">
        <v>0</v>
      </c>
      <c r="G32" s="55">
        <v>0</v>
      </c>
      <c r="H32" s="55">
        <v>0</v>
      </c>
      <c r="J32" s="26"/>
      <c r="K32" s="27"/>
      <c r="L32" s="27"/>
      <c r="M32" s="48"/>
      <c r="N32" s="48"/>
      <c r="O32" s="48"/>
    </row>
    <row r="33" spans="1:15" x14ac:dyDescent="0.3">
      <c r="A33" s="2" t="s">
        <v>53</v>
      </c>
      <c r="B33" s="59" t="s">
        <v>141</v>
      </c>
      <c r="C33" s="15">
        <f t="shared" si="0"/>
        <v>2</v>
      </c>
      <c r="D33" s="55">
        <v>2</v>
      </c>
      <c r="E33" s="55">
        <v>0</v>
      </c>
      <c r="F33" s="55">
        <v>0</v>
      </c>
      <c r="G33" s="55">
        <v>0</v>
      </c>
      <c r="H33" s="55">
        <v>0</v>
      </c>
      <c r="J33" s="26"/>
      <c r="K33" s="27"/>
      <c r="L33" s="27"/>
      <c r="M33" s="48"/>
      <c r="N33" s="48"/>
      <c r="O33" s="48"/>
    </row>
    <row r="34" spans="1:15" x14ac:dyDescent="0.3">
      <c r="A34" s="2" t="s">
        <v>47</v>
      </c>
      <c r="B34" s="59" t="s">
        <v>142</v>
      </c>
      <c r="C34" s="15">
        <f t="shared" si="0"/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J34" s="26"/>
      <c r="K34" s="27"/>
      <c r="L34" s="27"/>
      <c r="M34" s="48"/>
      <c r="N34" s="48"/>
      <c r="O34" s="48"/>
    </row>
    <row r="35" spans="1:15" x14ac:dyDescent="0.3">
      <c r="A35" s="2" t="s">
        <v>62</v>
      </c>
      <c r="B35" s="59" t="s">
        <v>134</v>
      </c>
      <c r="C35" s="15">
        <f t="shared" si="0"/>
        <v>4</v>
      </c>
      <c r="D35" s="55">
        <v>2</v>
      </c>
      <c r="E35" s="55">
        <v>0</v>
      </c>
      <c r="F35" s="55">
        <v>0</v>
      </c>
      <c r="G35" s="55">
        <v>2</v>
      </c>
      <c r="H35" s="55">
        <v>0</v>
      </c>
      <c r="J35" s="26"/>
      <c r="K35" s="27"/>
      <c r="L35" s="27"/>
      <c r="M35" s="48"/>
      <c r="N35" s="48"/>
      <c r="O35" s="48"/>
    </row>
    <row r="36" spans="1:15" x14ac:dyDescent="0.3">
      <c r="A36" s="2" t="s">
        <v>48</v>
      </c>
      <c r="B36" s="59" t="s">
        <v>141</v>
      </c>
      <c r="C36" s="15">
        <f t="shared" si="0"/>
        <v>2</v>
      </c>
      <c r="D36" s="55">
        <v>2</v>
      </c>
      <c r="E36" s="55">
        <v>0</v>
      </c>
      <c r="F36" s="55">
        <v>0</v>
      </c>
      <c r="G36" s="55">
        <v>0</v>
      </c>
      <c r="H36" s="55">
        <v>0</v>
      </c>
      <c r="J36" s="26"/>
      <c r="K36" s="27"/>
      <c r="L36" s="27"/>
      <c r="M36" s="48"/>
      <c r="N36" s="48"/>
      <c r="O36" s="48"/>
    </row>
    <row r="37" spans="1:15" x14ac:dyDescent="0.3">
      <c r="A37" s="2" t="s">
        <v>54</v>
      </c>
      <c r="B37" s="59" t="s">
        <v>134</v>
      </c>
      <c r="C37" s="15">
        <f t="shared" si="0"/>
        <v>4</v>
      </c>
      <c r="D37" s="55">
        <v>2</v>
      </c>
      <c r="E37" s="55">
        <v>0</v>
      </c>
      <c r="F37" s="55">
        <v>0</v>
      </c>
      <c r="G37" s="55">
        <v>2</v>
      </c>
      <c r="H37" s="55">
        <v>0</v>
      </c>
      <c r="J37" s="26"/>
      <c r="K37" s="51"/>
      <c r="L37" s="51"/>
      <c r="M37" s="48"/>
      <c r="N37" s="48"/>
      <c r="O37" s="48"/>
    </row>
    <row r="38" spans="1:15" x14ac:dyDescent="0.3">
      <c r="A38" s="2" t="s">
        <v>31</v>
      </c>
      <c r="B38" s="59" t="s">
        <v>137</v>
      </c>
      <c r="C38" s="15">
        <f t="shared" si="0"/>
        <v>8</v>
      </c>
      <c r="D38" s="55">
        <v>2</v>
      </c>
      <c r="E38" s="55">
        <v>2</v>
      </c>
      <c r="F38" s="55">
        <v>0</v>
      </c>
      <c r="G38" s="55">
        <v>2</v>
      </c>
      <c r="H38" s="55">
        <v>2</v>
      </c>
      <c r="J38" s="26"/>
      <c r="K38" s="27"/>
      <c r="L38" s="27"/>
      <c r="M38" s="27"/>
      <c r="N38" s="48"/>
      <c r="O38" s="48"/>
    </row>
    <row r="39" spans="1:15" x14ac:dyDescent="0.3">
      <c r="A39" s="2" t="s">
        <v>34</v>
      </c>
      <c r="B39" s="59" t="s">
        <v>116</v>
      </c>
      <c r="C39" s="15" t="s">
        <v>125</v>
      </c>
      <c r="D39" s="55" t="s">
        <v>125</v>
      </c>
      <c r="E39" s="55" t="s">
        <v>125</v>
      </c>
      <c r="F39" s="55" t="s">
        <v>125</v>
      </c>
      <c r="G39" s="55" t="s">
        <v>125</v>
      </c>
      <c r="H39" s="55" t="s">
        <v>125</v>
      </c>
      <c r="J39" s="26"/>
      <c r="K39" s="27"/>
      <c r="L39" s="27"/>
      <c r="M39" s="27"/>
      <c r="N39" s="48"/>
      <c r="O39" s="48"/>
    </row>
    <row r="40" spans="1:15" x14ac:dyDescent="0.3">
      <c r="A40" s="2" t="s">
        <v>35</v>
      </c>
      <c r="B40" s="59" t="s">
        <v>106</v>
      </c>
      <c r="C40" s="15" t="s">
        <v>125</v>
      </c>
      <c r="D40" s="55" t="s">
        <v>125</v>
      </c>
      <c r="E40" s="55" t="s">
        <v>125</v>
      </c>
      <c r="F40" s="55" t="s">
        <v>125</v>
      </c>
      <c r="G40" s="55" t="s">
        <v>125</v>
      </c>
      <c r="H40" s="55" t="s">
        <v>125</v>
      </c>
      <c r="J40" s="26"/>
      <c r="K40" s="27"/>
      <c r="L40" s="27"/>
      <c r="M40" s="27"/>
      <c r="N40" s="48"/>
      <c r="O40" s="48"/>
    </row>
    <row r="41" spans="1:15" x14ac:dyDescent="0.3">
      <c r="A41" s="2" t="s">
        <v>63</v>
      </c>
      <c r="B41" s="59" t="s">
        <v>116</v>
      </c>
      <c r="C41" s="15" t="s">
        <v>125</v>
      </c>
      <c r="D41" s="55" t="s">
        <v>125</v>
      </c>
      <c r="E41" s="55" t="s">
        <v>125</v>
      </c>
      <c r="F41" s="55" t="s">
        <v>125</v>
      </c>
      <c r="G41" s="55" t="s">
        <v>125</v>
      </c>
      <c r="H41" s="55" t="s">
        <v>125</v>
      </c>
      <c r="J41" s="26"/>
      <c r="K41" s="27"/>
      <c r="L41" s="27"/>
      <c r="M41" s="27"/>
      <c r="N41" s="48"/>
      <c r="O41" s="48"/>
    </row>
    <row r="42" spans="1:15" x14ac:dyDescent="0.3">
      <c r="A42" s="2" t="s">
        <v>55</v>
      </c>
      <c r="B42" s="59" t="s">
        <v>115</v>
      </c>
      <c r="C42" s="15" t="s">
        <v>125</v>
      </c>
      <c r="D42" s="55" t="s">
        <v>125</v>
      </c>
      <c r="E42" s="55" t="s">
        <v>125</v>
      </c>
      <c r="F42" s="55" t="s">
        <v>125</v>
      </c>
      <c r="G42" s="55" t="s">
        <v>125</v>
      </c>
      <c r="H42" s="55" t="s">
        <v>125</v>
      </c>
      <c r="J42" s="26"/>
      <c r="K42" s="27"/>
      <c r="L42" s="27"/>
      <c r="M42" s="27"/>
      <c r="N42" s="48"/>
      <c r="O42" s="48"/>
    </row>
    <row r="43" spans="1:15" x14ac:dyDescent="0.3">
      <c r="A43" s="2" t="s">
        <v>36</v>
      </c>
      <c r="B43" s="59" t="s">
        <v>140</v>
      </c>
      <c r="C43" s="15">
        <f t="shared" si="0"/>
        <v>6</v>
      </c>
      <c r="D43" s="55">
        <v>2</v>
      </c>
      <c r="E43" s="55">
        <v>2</v>
      </c>
      <c r="F43" s="55">
        <v>0</v>
      </c>
      <c r="G43" s="55">
        <v>2</v>
      </c>
      <c r="H43" s="55">
        <v>0</v>
      </c>
      <c r="J43" s="26"/>
      <c r="K43" s="27"/>
      <c r="L43" s="27"/>
      <c r="M43" s="27"/>
      <c r="N43" s="48"/>
      <c r="O43" s="48"/>
    </row>
    <row r="44" spans="1:15" x14ac:dyDescent="0.3">
      <c r="A44" s="2" t="s">
        <v>49</v>
      </c>
      <c r="B44" s="59" t="s">
        <v>140</v>
      </c>
      <c r="C44" s="15">
        <f t="shared" si="0"/>
        <v>6</v>
      </c>
      <c r="D44" s="55">
        <v>2</v>
      </c>
      <c r="E44" s="55">
        <v>2</v>
      </c>
      <c r="F44" s="55">
        <v>0</v>
      </c>
      <c r="G44" s="55">
        <v>2</v>
      </c>
      <c r="H44" s="55">
        <v>0</v>
      </c>
      <c r="J44" s="26"/>
      <c r="K44" s="27"/>
      <c r="L44" s="27"/>
      <c r="M44" s="27"/>
      <c r="N44" s="48"/>
      <c r="O44" s="48"/>
    </row>
    <row r="45" spans="1:15" x14ac:dyDescent="0.3">
      <c r="A45" s="2" t="s">
        <v>64</v>
      </c>
      <c r="B45" s="59" t="s">
        <v>141</v>
      </c>
      <c r="C45" s="15">
        <f t="shared" si="0"/>
        <v>2</v>
      </c>
      <c r="D45" s="55">
        <v>2</v>
      </c>
      <c r="E45" s="55">
        <v>0</v>
      </c>
      <c r="F45" s="55">
        <v>0</v>
      </c>
      <c r="G45" s="55">
        <v>0</v>
      </c>
      <c r="H45" s="55">
        <v>0</v>
      </c>
      <c r="J45" s="26"/>
      <c r="K45" s="27"/>
      <c r="L45" s="27"/>
      <c r="M45" s="27"/>
      <c r="N45" s="48"/>
      <c r="O45" s="48"/>
    </row>
    <row r="46" spans="1:15" x14ac:dyDescent="0.3">
      <c r="J46" s="27"/>
      <c r="K46" s="27"/>
      <c r="L46" s="27"/>
      <c r="M46" s="27"/>
      <c r="N46" s="48"/>
      <c r="O46" s="48"/>
    </row>
    <row r="47" spans="1:15" x14ac:dyDescent="0.3">
      <c r="J47" s="25"/>
    </row>
    <row r="48" spans="1:15" x14ac:dyDescent="0.3">
      <c r="J48" s="25"/>
    </row>
    <row r="49" spans="10:10" x14ac:dyDescent="0.3">
      <c r="J49" s="25"/>
    </row>
    <row r="50" spans="10:10" x14ac:dyDescent="0.3">
      <c r="J50" s="25"/>
    </row>
    <row r="51" spans="10:10" x14ac:dyDescent="0.3">
      <c r="J51" s="25"/>
    </row>
    <row r="52" spans="10:10" x14ac:dyDescent="0.3">
      <c r="J52" s="25"/>
    </row>
    <row r="53" spans="10:10" x14ac:dyDescent="0.3">
      <c r="J53" s="25"/>
    </row>
    <row r="54" spans="10:10" x14ac:dyDescent="0.3">
      <c r="J54" s="25"/>
    </row>
    <row r="55" spans="10:10" x14ac:dyDescent="0.3">
      <c r="J55" s="25"/>
    </row>
    <row r="56" spans="10:10" x14ac:dyDescent="0.3">
      <c r="J56" s="25"/>
    </row>
    <row r="57" spans="10:10" x14ac:dyDescent="0.3">
      <c r="J57" s="25"/>
    </row>
    <row r="58" spans="10:10" x14ac:dyDescent="0.3">
      <c r="J58" s="25"/>
    </row>
    <row r="59" spans="10:10" x14ac:dyDescent="0.3">
      <c r="J59" s="25"/>
    </row>
    <row r="60" spans="10:10" x14ac:dyDescent="0.3">
      <c r="J60" s="25"/>
    </row>
    <row r="61" spans="10:10" x14ac:dyDescent="0.3">
      <c r="J61" s="25"/>
    </row>
    <row r="62" spans="10:10" x14ac:dyDescent="0.3">
      <c r="J62" s="25"/>
    </row>
    <row r="63" spans="10:10" x14ac:dyDescent="0.3">
      <c r="J63" s="25"/>
    </row>
    <row r="64" spans="10:10" x14ac:dyDescent="0.3">
      <c r="J64" s="25"/>
    </row>
    <row r="65" spans="10:10" x14ac:dyDescent="0.3">
      <c r="J65" s="25"/>
    </row>
    <row r="66" spans="10:10" x14ac:dyDescent="0.3">
      <c r="J66" s="25"/>
    </row>
    <row r="67" spans="10:10" x14ac:dyDescent="0.3">
      <c r="J67" s="25"/>
    </row>
    <row r="68" spans="10:10" x14ac:dyDescent="0.3">
      <c r="J68" s="25"/>
    </row>
    <row r="69" spans="10:10" x14ac:dyDescent="0.3">
      <c r="J69" s="25"/>
    </row>
    <row r="70" spans="10:10" x14ac:dyDescent="0.3">
      <c r="J70" s="25"/>
    </row>
    <row r="71" spans="10:10" x14ac:dyDescent="0.3">
      <c r="J71" s="25"/>
    </row>
    <row r="72" spans="10:10" x14ac:dyDescent="0.3">
      <c r="J72" s="25"/>
    </row>
    <row r="73" spans="10:10" x14ac:dyDescent="0.3">
      <c r="J73" s="25"/>
    </row>
    <row r="74" spans="10:10" x14ac:dyDescent="0.3">
      <c r="J74" s="25"/>
    </row>
    <row r="75" spans="10:10" x14ac:dyDescent="0.3">
      <c r="J75" s="25"/>
    </row>
    <row r="76" spans="10:10" x14ac:dyDescent="0.3">
      <c r="J76" s="25"/>
    </row>
    <row r="77" spans="10:10" x14ac:dyDescent="0.3">
      <c r="J77" s="25"/>
    </row>
    <row r="78" spans="10:10" x14ac:dyDescent="0.3">
      <c r="J78" s="25"/>
    </row>
    <row r="79" spans="10:10" x14ac:dyDescent="0.3">
      <c r="J79" s="25"/>
    </row>
    <row r="80" spans="10:10" x14ac:dyDescent="0.3">
      <c r="J80" s="25"/>
    </row>
    <row r="81" spans="10:10" x14ac:dyDescent="0.3">
      <c r="J81" s="25"/>
    </row>
    <row r="82" spans="10:10" x14ac:dyDescent="0.3">
      <c r="J82" s="25"/>
    </row>
    <row r="83" spans="10:10" x14ac:dyDescent="0.3">
      <c r="J83" s="25"/>
    </row>
    <row r="84" spans="10:10" x14ac:dyDescent="0.3">
      <c r="J84" s="25"/>
    </row>
    <row r="85" spans="10:10" x14ac:dyDescent="0.3">
      <c r="J85" s="25"/>
    </row>
    <row r="86" spans="10:10" x14ac:dyDescent="0.3">
      <c r="J86" s="25"/>
    </row>
    <row r="87" spans="10:10" x14ac:dyDescent="0.3">
      <c r="J87" s="25"/>
    </row>
    <row r="88" spans="10:10" x14ac:dyDescent="0.3">
      <c r="J88" s="25"/>
    </row>
    <row r="89" spans="10:10" x14ac:dyDescent="0.3">
      <c r="J89" s="25"/>
    </row>
    <row r="90" spans="10:10" x14ac:dyDescent="0.3">
      <c r="J90" s="25"/>
    </row>
    <row r="91" spans="10:10" x14ac:dyDescent="0.3">
      <c r="J91" s="25"/>
    </row>
    <row r="92" spans="10:10" x14ac:dyDescent="0.3">
      <c r="J92" s="25"/>
    </row>
    <row r="93" spans="10:10" x14ac:dyDescent="0.3">
      <c r="J93" s="25"/>
    </row>
    <row r="94" spans="10:10" x14ac:dyDescent="0.3">
      <c r="J94" s="25"/>
    </row>
    <row r="95" spans="10:10" x14ac:dyDescent="0.3">
      <c r="J95" s="25"/>
    </row>
    <row r="96" spans="10:10" x14ac:dyDescent="0.3">
      <c r="J96" s="25"/>
    </row>
    <row r="97" spans="10:10" x14ac:dyDescent="0.3">
      <c r="J97" s="25"/>
    </row>
    <row r="98" spans="10:10" x14ac:dyDescent="0.3">
      <c r="J98" s="25"/>
    </row>
    <row r="99" spans="10:10" x14ac:dyDescent="0.3">
      <c r="J99" s="25"/>
    </row>
    <row r="100" spans="10:10" x14ac:dyDescent="0.3">
      <c r="J100" s="25"/>
    </row>
    <row r="101" spans="10:10" x14ac:dyDescent="0.3">
      <c r="J101" s="25"/>
    </row>
    <row r="102" spans="10:10" x14ac:dyDescent="0.3">
      <c r="J102" s="25"/>
    </row>
    <row r="103" spans="10:10" x14ac:dyDescent="0.3">
      <c r="J103" s="25"/>
    </row>
    <row r="104" spans="10:10" x14ac:dyDescent="0.3">
      <c r="J104" s="25"/>
    </row>
    <row r="105" spans="10:10" x14ac:dyDescent="0.3">
      <c r="J105" s="25"/>
    </row>
    <row r="106" spans="10:10" x14ac:dyDescent="0.3">
      <c r="J106" s="25"/>
    </row>
    <row r="107" spans="10:10" x14ac:dyDescent="0.3">
      <c r="J107" s="25"/>
    </row>
    <row r="108" spans="10:10" x14ac:dyDescent="0.3">
      <c r="J108" s="25"/>
    </row>
    <row r="109" spans="10:10" x14ac:dyDescent="0.3">
      <c r="J109" s="25"/>
    </row>
    <row r="110" spans="10:10" x14ac:dyDescent="0.3">
      <c r="J110" s="25"/>
    </row>
    <row r="111" spans="10:10" x14ac:dyDescent="0.3">
      <c r="J111" s="25"/>
    </row>
    <row r="112" spans="10:10" x14ac:dyDescent="0.3">
      <c r="J112" s="25"/>
    </row>
    <row r="113" spans="10:10" x14ac:dyDescent="0.3">
      <c r="J113" s="25"/>
    </row>
    <row r="114" spans="10:10" x14ac:dyDescent="0.3">
      <c r="J114" s="25"/>
    </row>
    <row r="115" spans="10:10" x14ac:dyDescent="0.3">
      <c r="J115" s="25"/>
    </row>
    <row r="116" spans="10:10" x14ac:dyDescent="0.3">
      <c r="J116" s="25"/>
    </row>
    <row r="117" spans="10:10" x14ac:dyDescent="0.3">
      <c r="J117" s="25"/>
    </row>
    <row r="118" spans="10:10" x14ac:dyDescent="0.3">
      <c r="J118" s="25"/>
    </row>
    <row r="119" spans="10:10" x14ac:dyDescent="0.3">
      <c r="J119" s="25"/>
    </row>
    <row r="120" spans="10:10" x14ac:dyDescent="0.3">
      <c r="J120" s="25"/>
    </row>
    <row r="121" spans="10:10" x14ac:dyDescent="0.3">
      <c r="J121" s="25"/>
    </row>
    <row r="122" spans="10:10" x14ac:dyDescent="0.3">
      <c r="J122" s="25"/>
    </row>
    <row r="123" spans="10:10" x14ac:dyDescent="0.3">
      <c r="J123" s="25"/>
    </row>
    <row r="124" spans="10:10" x14ac:dyDescent="0.3">
      <c r="J124" s="25"/>
    </row>
    <row r="125" spans="10:10" x14ac:dyDescent="0.3">
      <c r="J125" s="25"/>
    </row>
    <row r="126" spans="10:10" x14ac:dyDescent="0.3">
      <c r="J126" s="25"/>
    </row>
    <row r="127" spans="10:10" x14ac:dyDescent="0.3">
      <c r="J127" s="25"/>
    </row>
    <row r="128" spans="10:10" x14ac:dyDescent="0.3">
      <c r="J128" s="25"/>
    </row>
    <row r="129" spans="10:10" x14ac:dyDescent="0.3">
      <c r="J129" s="25"/>
    </row>
    <row r="130" spans="10:10" x14ac:dyDescent="0.3">
      <c r="J130" s="25"/>
    </row>
    <row r="131" spans="10:10" x14ac:dyDescent="0.3">
      <c r="J131" s="25"/>
    </row>
    <row r="132" spans="10:10" x14ac:dyDescent="0.3">
      <c r="J132" s="25"/>
    </row>
    <row r="133" spans="10:10" x14ac:dyDescent="0.3">
      <c r="J133" s="25"/>
    </row>
    <row r="134" spans="10:10" x14ac:dyDescent="0.3">
      <c r="J134" s="25"/>
    </row>
    <row r="135" spans="10:10" x14ac:dyDescent="0.3">
      <c r="J135" s="25"/>
    </row>
    <row r="136" spans="10:10" x14ac:dyDescent="0.3">
      <c r="J136" s="25"/>
    </row>
    <row r="137" spans="10:10" x14ac:dyDescent="0.3">
      <c r="J137" s="25"/>
    </row>
    <row r="138" spans="10:10" x14ac:dyDescent="0.3">
      <c r="J138" s="25"/>
    </row>
    <row r="139" spans="10:10" x14ac:dyDescent="0.3">
      <c r="J139" s="25"/>
    </row>
    <row r="140" spans="10:10" x14ac:dyDescent="0.3">
      <c r="J140" s="25"/>
    </row>
    <row r="141" spans="10:10" x14ac:dyDescent="0.3">
      <c r="J141" s="25"/>
    </row>
    <row r="142" spans="10:10" x14ac:dyDescent="0.3">
      <c r="J142" s="25"/>
    </row>
    <row r="143" spans="10:10" x14ac:dyDescent="0.3">
      <c r="J143" s="25"/>
    </row>
    <row r="144" spans="10:10" x14ac:dyDescent="0.3">
      <c r="J144" s="25"/>
    </row>
    <row r="145" spans="10:10" x14ac:dyDescent="0.3">
      <c r="J145" s="25"/>
    </row>
    <row r="146" spans="10:10" x14ac:dyDescent="0.3">
      <c r="J146" s="25"/>
    </row>
    <row r="147" spans="10:10" x14ac:dyDescent="0.3">
      <c r="J147" s="25"/>
    </row>
    <row r="148" spans="10:10" x14ac:dyDescent="0.3">
      <c r="J148" s="25"/>
    </row>
    <row r="149" spans="10:10" x14ac:dyDescent="0.3">
      <c r="J149" s="25"/>
    </row>
    <row r="150" spans="10:10" x14ac:dyDescent="0.3">
      <c r="J150" s="25"/>
    </row>
    <row r="151" spans="10:10" x14ac:dyDescent="0.3">
      <c r="J151" s="25"/>
    </row>
    <row r="152" spans="10:10" x14ac:dyDescent="0.3">
      <c r="J152" s="25"/>
    </row>
    <row r="153" spans="10:10" x14ac:dyDescent="0.3">
      <c r="J153" s="25"/>
    </row>
    <row r="154" spans="10:10" x14ac:dyDescent="0.3">
      <c r="J154" s="25"/>
    </row>
    <row r="155" spans="10:10" x14ac:dyDescent="0.3">
      <c r="J155" s="25"/>
    </row>
    <row r="156" spans="10:10" x14ac:dyDescent="0.3">
      <c r="J156" s="25"/>
    </row>
    <row r="157" spans="10:10" x14ac:dyDescent="0.3">
      <c r="J157" s="25"/>
    </row>
    <row r="158" spans="10:10" x14ac:dyDescent="0.3">
      <c r="J158" s="25"/>
    </row>
    <row r="159" spans="10:10" x14ac:dyDescent="0.3">
      <c r="J159" s="25"/>
    </row>
    <row r="160" spans="10:10" x14ac:dyDescent="0.3">
      <c r="J160" s="25"/>
    </row>
    <row r="161" spans="10:10" x14ac:dyDescent="0.3">
      <c r="J161" s="25"/>
    </row>
    <row r="162" spans="10:10" x14ac:dyDescent="0.3">
      <c r="J162" s="25"/>
    </row>
  </sheetData>
  <autoFilter ref="A4:T4"/>
  <sortState ref="A49:C89">
    <sortCondition descending="1" ref="C49:C89"/>
  </sortState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A8" sqref="A8"/>
    </sheetView>
  </sheetViews>
  <sheetFormatPr defaultRowHeight="14.4" x14ac:dyDescent="0.3"/>
  <cols>
    <col min="1" max="1" width="43.44140625" style="64" customWidth="1"/>
    <col min="2" max="2" width="31.6640625" style="64" customWidth="1"/>
    <col min="3" max="3" width="23.5546875" style="64" customWidth="1"/>
    <col min="4" max="4" width="20.44140625" style="64" customWidth="1"/>
    <col min="5" max="5" width="18.88671875" style="64" customWidth="1"/>
    <col min="6" max="16384" width="8.88671875" style="64"/>
  </cols>
  <sheetData>
    <row r="1" spans="1:5" ht="15.6" x14ac:dyDescent="0.3">
      <c r="A1" s="107" t="s">
        <v>91</v>
      </c>
      <c r="B1" s="107"/>
      <c r="C1" s="107"/>
      <c r="D1" s="105"/>
      <c r="E1" s="105"/>
    </row>
    <row r="2" spans="1:5" x14ac:dyDescent="0.3">
      <c r="A2" s="84"/>
      <c r="B2" s="84"/>
      <c r="C2" s="84"/>
      <c r="D2" s="70"/>
      <c r="E2" s="70"/>
    </row>
    <row r="3" spans="1:5" ht="39.75" customHeight="1" x14ac:dyDescent="0.3">
      <c r="A3" s="1" t="s">
        <v>23</v>
      </c>
      <c r="B3" s="1" t="s">
        <v>24</v>
      </c>
      <c r="C3" s="1" t="s">
        <v>92</v>
      </c>
      <c r="D3" s="71"/>
      <c r="E3" s="71"/>
    </row>
    <row r="4" spans="1:5" x14ac:dyDescent="0.3">
      <c r="A4" s="82" t="s">
        <v>26</v>
      </c>
      <c r="B4" s="88" t="s">
        <v>153</v>
      </c>
      <c r="C4" s="86">
        <v>81</v>
      </c>
      <c r="D4" s="71"/>
      <c r="E4" s="71"/>
    </row>
    <row r="5" spans="1:5" x14ac:dyDescent="0.3">
      <c r="A5" s="78" t="s">
        <v>38</v>
      </c>
      <c r="B5" s="88" t="s">
        <v>153</v>
      </c>
      <c r="C5" s="86">
        <v>81</v>
      </c>
      <c r="D5" s="71"/>
      <c r="E5" s="71"/>
    </row>
    <row r="6" spans="1:5" x14ac:dyDescent="0.3">
      <c r="A6" s="82" t="s">
        <v>32</v>
      </c>
      <c r="B6" s="88">
        <v>3</v>
      </c>
      <c r="C6" s="86">
        <v>80</v>
      </c>
      <c r="D6" s="71"/>
      <c r="E6" s="71"/>
    </row>
    <row r="7" spans="1:5" x14ac:dyDescent="0.3">
      <c r="A7" s="82" t="s">
        <v>43</v>
      </c>
      <c r="B7" s="88" t="s">
        <v>156</v>
      </c>
      <c r="C7" s="86">
        <v>75</v>
      </c>
      <c r="D7" s="71"/>
      <c r="E7" s="71"/>
    </row>
    <row r="8" spans="1:5" x14ac:dyDescent="0.3">
      <c r="A8" s="82" t="s">
        <v>30</v>
      </c>
      <c r="B8" s="88" t="s">
        <v>156</v>
      </c>
      <c r="C8" s="86">
        <v>75</v>
      </c>
      <c r="D8" s="71"/>
      <c r="E8" s="71"/>
    </row>
    <row r="9" spans="1:5" x14ac:dyDescent="0.3">
      <c r="A9" s="82" t="s">
        <v>28</v>
      </c>
      <c r="B9" s="88" t="s">
        <v>156</v>
      </c>
      <c r="C9" s="86">
        <v>75</v>
      </c>
      <c r="D9" s="71"/>
      <c r="E9" s="71"/>
    </row>
    <row r="10" spans="1:5" s="85" customFormat="1" x14ac:dyDescent="0.3">
      <c r="A10" s="89"/>
      <c r="B10" s="90"/>
      <c r="C10" s="91"/>
      <c r="D10" s="71"/>
      <c r="E10" s="71"/>
    </row>
    <row r="11" spans="1:5" ht="15.6" x14ac:dyDescent="0.3">
      <c r="A11" s="107" t="s">
        <v>80</v>
      </c>
      <c r="B11" s="107"/>
      <c r="C11" s="107"/>
      <c r="D11" s="105"/>
      <c r="E11" s="105"/>
    </row>
    <row r="12" spans="1:5" ht="39.75" customHeight="1" x14ac:dyDescent="0.3">
      <c r="A12" s="1" t="s">
        <v>23</v>
      </c>
      <c r="B12" s="1" t="s">
        <v>24</v>
      </c>
      <c r="C12" s="1" t="s">
        <v>81</v>
      </c>
      <c r="D12" s="71"/>
      <c r="E12" s="71"/>
    </row>
    <row r="13" spans="1:5" x14ac:dyDescent="0.3">
      <c r="A13" s="2" t="s">
        <v>32</v>
      </c>
      <c r="B13" s="23" t="s">
        <v>68</v>
      </c>
      <c r="C13" s="3">
        <v>48</v>
      </c>
      <c r="D13" s="72"/>
      <c r="E13" s="73"/>
    </row>
    <row r="14" spans="1:5" x14ac:dyDescent="0.3">
      <c r="A14" s="2" t="s">
        <v>25</v>
      </c>
      <c r="B14" s="4" t="s">
        <v>143</v>
      </c>
      <c r="C14" s="81">
        <v>46</v>
      </c>
      <c r="D14" s="72"/>
      <c r="E14" s="73"/>
    </row>
    <row r="15" spans="1:5" x14ac:dyDescent="0.3">
      <c r="A15" s="2" t="s">
        <v>28</v>
      </c>
      <c r="B15" s="4" t="s">
        <v>143</v>
      </c>
      <c r="C15" s="81">
        <v>46</v>
      </c>
      <c r="D15" s="72"/>
      <c r="E15" s="73"/>
    </row>
    <row r="16" spans="1:5" x14ac:dyDescent="0.3">
      <c r="A16" s="2" t="s">
        <v>26</v>
      </c>
      <c r="B16" s="4" t="s">
        <v>143</v>
      </c>
      <c r="C16" s="3">
        <v>46</v>
      </c>
      <c r="D16" s="72"/>
      <c r="E16" s="73"/>
    </row>
    <row r="17" spans="1:5" x14ac:dyDescent="0.3">
      <c r="A17" s="2" t="s">
        <v>38</v>
      </c>
      <c r="B17" s="4" t="s">
        <v>143</v>
      </c>
      <c r="C17" s="81">
        <v>46</v>
      </c>
      <c r="D17" s="72"/>
      <c r="E17" s="73"/>
    </row>
    <row r="18" spans="1:5" s="85" customFormat="1" x14ac:dyDescent="0.3">
      <c r="A18" s="2" t="s">
        <v>43</v>
      </c>
      <c r="B18" s="4" t="s">
        <v>144</v>
      </c>
      <c r="C18" s="81">
        <v>44</v>
      </c>
      <c r="D18" s="94"/>
      <c r="E18" s="73"/>
    </row>
    <row r="19" spans="1:5" s="85" customFormat="1" x14ac:dyDescent="0.3">
      <c r="A19" s="2" t="s">
        <v>30</v>
      </c>
      <c r="B19" s="4" t="s">
        <v>144</v>
      </c>
      <c r="C19" s="81">
        <v>44</v>
      </c>
      <c r="D19" s="94"/>
      <c r="E19" s="73"/>
    </row>
    <row r="20" spans="1:5" s="85" customFormat="1" x14ac:dyDescent="0.3">
      <c r="A20" s="2" t="s">
        <v>29</v>
      </c>
      <c r="B20" s="4" t="s">
        <v>144</v>
      </c>
      <c r="C20" s="81">
        <v>44</v>
      </c>
      <c r="D20" s="94"/>
      <c r="E20" s="73"/>
    </row>
    <row r="21" spans="1:5" s="85" customFormat="1" x14ac:dyDescent="0.3">
      <c r="A21" s="77"/>
      <c r="B21" s="92"/>
      <c r="C21" s="93"/>
      <c r="D21" s="72"/>
      <c r="E21" s="73"/>
    </row>
    <row r="22" spans="1:5" s="85" customFormat="1" x14ac:dyDescent="0.3">
      <c r="A22" s="77"/>
      <c r="B22" s="92"/>
      <c r="C22" s="93"/>
      <c r="D22" s="72"/>
      <c r="E22" s="73"/>
    </row>
    <row r="23" spans="1:5" ht="12.75" customHeight="1" x14ac:dyDescent="0.3">
      <c r="D23" s="70"/>
      <c r="E23" s="70"/>
    </row>
    <row r="24" spans="1:5" ht="30" customHeight="1" x14ac:dyDescent="0.3">
      <c r="A24" s="108" t="s">
        <v>76</v>
      </c>
      <c r="B24" s="109"/>
      <c r="C24" s="109"/>
      <c r="D24" s="70"/>
      <c r="E24" s="70"/>
    </row>
    <row r="25" spans="1:5" ht="34.5" customHeight="1" x14ac:dyDescent="0.3">
      <c r="A25" s="110" t="s">
        <v>82</v>
      </c>
      <c r="B25" s="110"/>
      <c r="C25" s="110"/>
      <c r="D25" s="74"/>
      <c r="E25" s="74"/>
    </row>
    <row r="26" spans="1:5" ht="26.4" x14ac:dyDescent="0.3">
      <c r="A26" s="1" t="s">
        <v>23</v>
      </c>
      <c r="B26" s="1" t="s">
        <v>24</v>
      </c>
      <c r="C26" s="1" t="s">
        <v>77</v>
      </c>
      <c r="D26" s="74"/>
      <c r="E26" s="74"/>
    </row>
    <row r="27" spans="1:5" x14ac:dyDescent="0.3">
      <c r="A27" s="2" t="s">
        <v>25</v>
      </c>
      <c r="B27" s="65" t="s">
        <v>127</v>
      </c>
      <c r="C27" s="98">
        <v>22</v>
      </c>
    </row>
    <row r="28" spans="1:5" x14ac:dyDescent="0.3">
      <c r="A28" s="2" t="s">
        <v>32</v>
      </c>
      <c r="B28" s="65" t="s">
        <v>127</v>
      </c>
      <c r="C28" s="98">
        <v>22</v>
      </c>
    </row>
    <row r="29" spans="1:5" x14ac:dyDescent="0.3">
      <c r="A29" s="2" t="s">
        <v>43</v>
      </c>
      <c r="B29" s="65" t="s">
        <v>127</v>
      </c>
      <c r="C29" s="98">
        <v>22</v>
      </c>
    </row>
    <row r="30" spans="1:5" x14ac:dyDescent="0.3">
      <c r="A30" s="2" t="s">
        <v>30</v>
      </c>
      <c r="B30" s="65" t="s">
        <v>127</v>
      </c>
      <c r="C30" s="98">
        <v>22</v>
      </c>
    </row>
    <row r="31" spans="1:5" x14ac:dyDescent="0.3">
      <c r="A31" s="2" t="s">
        <v>29</v>
      </c>
      <c r="B31" s="65" t="s">
        <v>127</v>
      </c>
      <c r="C31" s="98">
        <v>22</v>
      </c>
    </row>
    <row r="32" spans="1:5" x14ac:dyDescent="0.3">
      <c r="A32" s="2" t="s">
        <v>27</v>
      </c>
      <c r="B32" s="65" t="s">
        <v>127</v>
      </c>
      <c r="C32" s="98">
        <v>22</v>
      </c>
    </row>
    <row r="33" spans="1:3" x14ac:dyDescent="0.3">
      <c r="A33" s="2" t="s">
        <v>28</v>
      </c>
      <c r="B33" s="65" t="s">
        <v>127</v>
      </c>
      <c r="C33" s="98">
        <v>22</v>
      </c>
    </row>
    <row r="34" spans="1:3" s="85" customFormat="1" x14ac:dyDescent="0.3">
      <c r="A34" s="2" t="s">
        <v>50</v>
      </c>
      <c r="B34" s="65" t="s">
        <v>127</v>
      </c>
      <c r="C34" s="98">
        <v>22</v>
      </c>
    </row>
    <row r="35" spans="1:3" s="85" customFormat="1" x14ac:dyDescent="0.3">
      <c r="A35" s="2" t="s">
        <v>51</v>
      </c>
      <c r="B35" s="65" t="s">
        <v>127</v>
      </c>
      <c r="C35" s="98">
        <v>22</v>
      </c>
    </row>
    <row r="36" spans="1:3" s="85" customFormat="1" x14ac:dyDescent="0.3">
      <c r="A36" s="2" t="s">
        <v>40</v>
      </c>
      <c r="B36" s="65" t="s">
        <v>127</v>
      </c>
      <c r="C36" s="98">
        <v>22</v>
      </c>
    </row>
    <row r="37" spans="1:3" s="85" customFormat="1" x14ac:dyDescent="0.3">
      <c r="A37" s="2" t="s">
        <v>38</v>
      </c>
      <c r="B37" s="65" t="s">
        <v>127</v>
      </c>
      <c r="C37" s="98">
        <v>22</v>
      </c>
    </row>
    <row r="38" spans="1:3" s="85" customFormat="1" x14ac:dyDescent="0.3">
      <c r="A38" s="2" t="s">
        <v>54</v>
      </c>
      <c r="B38" s="65" t="s">
        <v>127</v>
      </c>
      <c r="C38" s="98">
        <v>22</v>
      </c>
    </row>
    <row r="39" spans="1:3" s="85" customFormat="1" x14ac:dyDescent="0.3">
      <c r="A39" s="2" t="s">
        <v>126</v>
      </c>
      <c r="B39" s="65" t="s">
        <v>127</v>
      </c>
      <c r="C39" s="98">
        <v>22</v>
      </c>
    </row>
    <row r="40" spans="1:3" s="85" customFormat="1" x14ac:dyDescent="0.3">
      <c r="A40" s="2" t="s">
        <v>36</v>
      </c>
      <c r="B40" s="65" t="s">
        <v>127</v>
      </c>
      <c r="C40" s="98">
        <v>22</v>
      </c>
    </row>
    <row r="41" spans="1:3" s="85" customFormat="1" x14ac:dyDescent="0.3">
      <c r="A41" s="2" t="s">
        <v>49</v>
      </c>
      <c r="B41" s="65" t="s">
        <v>127</v>
      </c>
      <c r="C41" s="98">
        <v>22</v>
      </c>
    </row>
    <row r="42" spans="1:3" s="85" customFormat="1" x14ac:dyDescent="0.3">
      <c r="A42" s="95"/>
      <c r="B42" s="96"/>
      <c r="C42" s="97"/>
    </row>
    <row r="44" spans="1:3" ht="30.75" customHeight="1" x14ac:dyDescent="0.3">
      <c r="A44" s="106" t="s">
        <v>83</v>
      </c>
      <c r="B44" s="106"/>
      <c r="C44" s="106"/>
    </row>
    <row r="45" spans="1:3" x14ac:dyDescent="0.3">
      <c r="A45" s="84"/>
      <c r="B45" s="84"/>
      <c r="C45" s="84"/>
    </row>
    <row r="46" spans="1:3" ht="26.4" x14ac:dyDescent="0.3">
      <c r="A46" s="1" t="s">
        <v>23</v>
      </c>
      <c r="B46" s="1" t="s">
        <v>24</v>
      </c>
      <c r="C46" s="1" t="s">
        <v>78</v>
      </c>
    </row>
    <row r="47" spans="1:3" x14ac:dyDescent="0.3">
      <c r="A47" s="57" t="s">
        <v>25</v>
      </c>
      <c r="B47" s="65" t="s">
        <v>131</v>
      </c>
      <c r="C47" s="98">
        <v>2</v>
      </c>
    </row>
    <row r="48" spans="1:3" x14ac:dyDescent="0.3">
      <c r="A48" s="57" t="s">
        <v>32</v>
      </c>
      <c r="B48" s="65" t="s">
        <v>131</v>
      </c>
      <c r="C48" s="98">
        <v>2</v>
      </c>
    </row>
    <row r="49" spans="1:3" x14ac:dyDescent="0.3">
      <c r="A49" s="57" t="s">
        <v>30</v>
      </c>
      <c r="B49" s="65" t="s">
        <v>131</v>
      </c>
      <c r="C49" s="98">
        <v>2</v>
      </c>
    </row>
    <row r="50" spans="1:3" x14ac:dyDescent="0.3">
      <c r="A50" s="57" t="s">
        <v>29</v>
      </c>
      <c r="B50" s="65" t="s">
        <v>131</v>
      </c>
      <c r="C50" s="98">
        <v>2</v>
      </c>
    </row>
    <row r="51" spans="1:3" x14ac:dyDescent="0.3">
      <c r="A51" s="57" t="s">
        <v>27</v>
      </c>
      <c r="B51" s="65" t="s">
        <v>131</v>
      </c>
      <c r="C51" s="98">
        <v>2</v>
      </c>
    </row>
    <row r="52" spans="1:3" x14ac:dyDescent="0.3">
      <c r="A52" s="57" t="s">
        <v>28</v>
      </c>
      <c r="B52" s="65" t="s">
        <v>131</v>
      </c>
      <c r="C52" s="98">
        <v>2</v>
      </c>
    </row>
    <row r="53" spans="1:3" x14ac:dyDescent="0.3">
      <c r="A53" s="57" t="s">
        <v>37</v>
      </c>
      <c r="B53" s="65" t="s">
        <v>131</v>
      </c>
      <c r="C53" s="98">
        <v>2</v>
      </c>
    </row>
    <row r="54" spans="1:3" x14ac:dyDescent="0.3">
      <c r="A54" s="57" t="s">
        <v>50</v>
      </c>
      <c r="B54" s="65" t="s">
        <v>131</v>
      </c>
      <c r="C54" s="98">
        <v>2</v>
      </c>
    </row>
    <row r="55" spans="1:3" x14ac:dyDescent="0.3">
      <c r="A55" s="57" t="s">
        <v>26</v>
      </c>
      <c r="B55" s="65" t="s">
        <v>131</v>
      </c>
      <c r="C55" s="98">
        <v>2</v>
      </c>
    </row>
    <row r="56" spans="1:3" x14ac:dyDescent="0.3">
      <c r="A56" s="57" t="s">
        <v>39</v>
      </c>
      <c r="B56" s="65" t="s">
        <v>131</v>
      </c>
      <c r="C56" s="98">
        <v>2</v>
      </c>
    </row>
    <row r="57" spans="1:3" x14ac:dyDescent="0.3">
      <c r="A57" s="57" t="s">
        <v>33</v>
      </c>
      <c r="B57" s="65" t="s">
        <v>131</v>
      </c>
      <c r="C57" s="98">
        <v>2</v>
      </c>
    </row>
    <row r="58" spans="1:3" x14ac:dyDescent="0.3">
      <c r="A58" s="57" t="s">
        <v>51</v>
      </c>
      <c r="B58" s="65" t="s">
        <v>131</v>
      </c>
      <c r="C58" s="98">
        <v>2</v>
      </c>
    </row>
    <row r="59" spans="1:3" x14ac:dyDescent="0.3">
      <c r="A59" s="57" t="s">
        <v>40</v>
      </c>
      <c r="B59" s="65" t="s">
        <v>131</v>
      </c>
      <c r="C59" s="98">
        <v>2</v>
      </c>
    </row>
    <row r="60" spans="1:3" x14ac:dyDescent="0.3">
      <c r="A60" s="57" t="s">
        <v>58</v>
      </c>
      <c r="B60" s="65" t="s">
        <v>131</v>
      </c>
      <c r="C60" s="98">
        <v>2</v>
      </c>
    </row>
    <row r="61" spans="1:3" x14ac:dyDescent="0.3">
      <c r="A61" s="57" t="s">
        <v>44</v>
      </c>
      <c r="B61" s="65" t="s">
        <v>131</v>
      </c>
      <c r="C61" s="98">
        <v>2</v>
      </c>
    </row>
    <row r="62" spans="1:3" x14ac:dyDescent="0.3">
      <c r="A62" s="57" t="s">
        <v>42</v>
      </c>
      <c r="B62" s="65" t="s">
        <v>131</v>
      </c>
      <c r="C62" s="98">
        <v>2</v>
      </c>
    </row>
    <row r="63" spans="1:3" x14ac:dyDescent="0.3">
      <c r="A63" s="57" t="s">
        <v>45</v>
      </c>
      <c r="B63" s="65" t="s">
        <v>131</v>
      </c>
      <c r="C63" s="98">
        <v>2</v>
      </c>
    </row>
    <row r="64" spans="1:3" x14ac:dyDescent="0.3">
      <c r="A64" s="57" t="s">
        <v>59</v>
      </c>
      <c r="B64" s="65" t="s">
        <v>131</v>
      </c>
      <c r="C64" s="98">
        <v>2</v>
      </c>
    </row>
    <row r="65" spans="1:3" x14ac:dyDescent="0.3">
      <c r="A65" s="57" t="s">
        <v>46</v>
      </c>
      <c r="B65" s="65" t="s">
        <v>131</v>
      </c>
      <c r="C65" s="98">
        <v>2</v>
      </c>
    </row>
    <row r="66" spans="1:3" x14ac:dyDescent="0.3">
      <c r="A66" s="57" t="s">
        <v>60</v>
      </c>
      <c r="B66" s="65" t="s">
        <v>131</v>
      </c>
      <c r="C66" s="98">
        <v>2</v>
      </c>
    </row>
    <row r="67" spans="1:3" x14ac:dyDescent="0.3">
      <c r="A67" s="57" t="s">
        <v>47</v>
      </c>
      <c r="B67" s="65" t="s">
        <v>131</v>
      </c>
      <c r="C67" s="98">
        <v>2</v>
      </c>
    </row>
    <row r="68" spans="1:3" x14ac:dyDescent="0.3">
      <c r="A68" s="57" t="s">
        <v>62</v>
      </c>
      <c r="B68" s="65" t="s">
        <v>131</v>
      </c>
      <c r="C68" s="98">
        <v>2</v>
      </c>
    </row>
    <row r="69" spans="1:3" x14ac:dyDescent="0.3">
      <c r="A69" s="57" t="s">
        <v>48</v>
      </c>
      <c r="B69" s="65" t="s">
        <v>131</v>
      </c>
      <c r="C69" s="98">
        <v>2</v>
      </c>
    </row>
    <row r="70" spans="1:3" x14ac:dyDescent="0.3">
      <c r="A70" s="57" t="s">
        <v>54</v>
      </c>
      <c r="B70" s="65" t="s">
        <v>131</v>
      </c>
      <c r="C70" s="98">
        <v>2</v>
      </c>
    </row>
    <row r="71" spans="1:3" ht="15" customHeight="1" x14ac:dyDescent="0.3">
      <c r="A71" s="57" t="s">
        <v>31</v>
      </c>
      <c r="B71" s="65" t="s">
        <v>131</v>
      </c>
      <c r="C71" s="98">
        <v>2</v>
      </c>
    </row>
    <row r="72" spans="1:3" x14ac:dyDescent="0.3">
      <c r="A72" s="57" t="s">
        <v>64</v>
      </c>
      <c r="B72" s="65" t="s">
        <v>131</v>
      </c>
      <c r="C72" s="98">
        <v>2</v>
      </c>
    </row>
    <row r="74" spans="1:3" ht="40.5" customHeight="1" x14ac:dyDescent="0.3">
      <c r="A74" s="106" t="s">
        <v>84</v>
      </c>
      <c r="B74" s="106"/>
      <c r="C74" s="106"/>
    </row>
    <row r="75" spans="1:3" x14ac:dyDescent="0.3">
      <c r="A75" s="84"/>
      <c r="B75" s="84"/>
      <c r="C75" s="84"/>
    </row>
    <row r="76" spans="1:3" ht="26.4" x14ac:dyDescent="0.3">
      <c r="A76" s="1" t="s">
        <v>23</v>
      </c>
      <c r="B76" s="1" t="s">
        <v>24</v>
      </c>
      <c r="C76" s="1" t="s">
        <v>79</v>
      </c>
    </row>
    <row r="77" spans="1:3" x14ac:dyDescent="0.3">
      <c r="A77" s="2" t="s">
        <v>25</v>
      </c>
      <c r="B77" s="65" t="s">
        <v>133</v>
      </c>
      <c r="C77" s="98">
        <v>14</v>
      </c>
    </row>
    <row r="78" spans="1:3" x14ac:dyDescent="0.3">
      <c r="A78" s="2" t="s">
        <v>32</v>
      </c>
      <c r="B78" s="65" t="s">
        <v>133</v>
      </c>
      <c r="C78" s="98">
        <v>14</v>
      </c>
    </row>
    <row r="79" spans="1:3" x14ac:dyDescent="0.3">
      <c r="A79" s="2" t="s">
        <v>43</v>
      </c>
      <c r="B79" s="65" t="s">
        <v>133</v>
      </c>
      <c r="C79" s="98">
        <v>14</v>
      </c>
    </row>
    <row r="80" spans="1:3" x14ac:dyDescent="0.3">
      <c r="A80" s="2" t="s">
        <v>30</v>
      </c>
      <c r="B80" s="65" t="s">
        <v>133</v>
      </c>
      <c r="C80" s="98">
        <v>14</v>
      </c>
    </row>
    <row r="81" spans="1:3" x14ac:dyDescent="0.3">
      <c r="A81" s="2" t="s">
        <v>29</v>
      </c>
      <c r="B81" s="65" t="s">
        <v>133</v>
      </c>
      <c r="C81" s="98">
        <v>14</v>
      </c>
    </row>
    <row r="82" spans="1:3" x14ac:dyDescent="0.3">
      <c r="A82" s="2" t="s">
        <v>27</v>
      </c>
      <c r="B82" s="65" t="s">
        <v>133</v>
      </c>
      <c r="C82" s="98">
        <v>14</v>
      </c>
    </row>
    <row r="83" spans="1:3" x14ac:dyDescent="0.3">
      <c r="A83" s="2" t="s">
        <v>28</v>
      </c>
      <c r="B83" s="65" t="s">
        <v>133</v>
      </c>
      <c r="C83" s="98">
        <v>14</v>
      </c>
    </row>
    <row r="84" spans="1:3" x14ac:dyDescent="0.3">
      <c r="A84" s="2" t="s">
        <v>26</v>
      </c>
      <c r="B84" s="65" t="s">
        <v>133</v>
      </c>
      <c r="C84" s="98">
        <v>14</v>
      </c>
    </row>
    <row r="85" spans="1:3" x14ac:dyDescent="0.3">
      <c r="A85" s="2" t="s">
        <v>40</v>
      </c>
      <c r="B85" s="65" t="s">
        <v>133</v>
      </c>
      <c r="C85" s="98">
        <v>14</v>
      </c>
    </row>
    <row r="86" spans="1:3" x14ac:dyDescent="0.3">
      <c r="A86" s="2" t="s">
        <v>38</v>
      </c>
      <c r="B86" s="65" t="s">
        <v>133</v>
      </c>
      <c r="C86" s="98">
        <v>14</v>
      </c>
    </row>
    <row r="87" spans="1:3" x14ac:dyDescent="0.3">
      <c r="A87" s="2" t="s">
        <v>54</v>
      </c>
      <c r="B87" s="65" t="s">
        <v>133</v>
      </c>
      <c r="C87" s="98">
        <v>14</v>
      </c>
    </row>
    <row r="88" spans="1:3" x14ac:dyDescent="0.3">
      <c r="A88" s="2" t="s">
        <v>36</v>
      </c>
      <c r="B88" s="65" t="s">
        <v>133</v>
      </c>
      <c r="C88" s="98">
        <v>14</v>
      </c>
    </row>
    <row r="89" spans="1:3" x14ac:dyDescent="0.3">
      <c r="A89" s="2" t="s">
        <v>49</v>
      </c>
      <c r="B89" s="65" t="s">
        <v>133</v>
      </c>
      <c r="C89" s="98">
        <v>14</v>
      </c>
    </row>
    <row r="91" spans="1:3" ht="15.6" x14ac:dyDescent="0.3">
      <c r="A91" s="106" t="s">
        <v>85</v>
      </c>
      <c r="B91" s="106"/>
      <c r="C91" s="106"/>
    </row>
    <row r="92" spans="1:3" ht="9" customHeight="1" x14ac:dyDescent="0.3">
      <c r="A92" s="84"/>
      <c r="B92" s="84"/>
      <c r="C92" s="84"/>
    </row>
    <row r="93" spans="1:3" ht="26.4" x14ac:dyDescent="0.3">
      <c r="A93" s="1" t="s">
        <v>23</v>
      </c>
      <c r="B93" s="1" t="s">
        <v>24</v>
      </c>
      <c r="C93" s="1" t="s">
        <v>94</v>
      </c>
    </row>
    <row r="94" spans="1:3" x14ac:dyDescent="0.3">
      <c r="A94" s="2" t="s">
        <v>32</v>
      </c>
      <c r="B94" s="65" t="s">
        <v>136</v>
      </c>
      <c r="C94" s="98">
        <v>10</v>
      </c>
    </row>
    <row r="95" spans="1:3" x14ac:dyDescent="0.3">
      <c r="A95" s="2" t="s">
        <v>26</v>
      </c>
      <c r="B95" s="59" t="s">
        <v>136</v>
      </c>
      <c r="C95" s="98">
        <v>10</v>
      </c>
    </row>
    <row r="96" spans="1:3" x14ac:dyDescent="0.3">
      <c r="A96" s="2" t="s">
        <v>38</v>
      </c>
      <c r="B96" s="59" t="s">
        <v>136</v>
      </c>
      <c r="C96" s="98">
        <v>10</v>
      </c>
    </row>
    <row r="97" spans="1:3" x14ac:dyDescent="0.3">
      <c r="A97" s="2" t="s">
        <v>25</v>
      </c>
      <c r="B97" s="59" t="s">
        <v>137</v>
      </c>
      <c r="C97" s="98">
        <v>8</v>
      </c>
    </row>
    <row r="98" spans="1:3" x14ac:dyDescent="0.3">
      <c r="A98" s="2" t="s">
        <v>43</v>
      </c>
      <c r="B98" s="59" t="s">
        <v>137</v>
      </c>
      <c r="C98" s="98">
        <v>8</v>
      </c>
    </row>
    <row r="99" spans="1:3" x14ac:dyDescent="0.3">
      <c r="A99" s="2" t="s">
        <v>28</v>
      </c>
      <c r="B99" s="59" t="s">
        <v>137</v>
      </c>
      <c r="C99" s="98">
        <v>8</v>
      </c>
    </row>
    <row r="100" spans="1:3" x14ac:dyDescent="0.3">
      <c r="A100" s="2" t="s">
        <v>31</v>
      </c>
      <c r="B100" s="59" t="s">
        <v>137</v>
      </c>
      <c r="C100" s="98">
        <v>8</v>
      </c>
    </row>
  </sheetData>
  <mergeCells count="9">
    <mergeCell ref="D1:E1"/>
    <mergeCell ref="A91:C91"/>
    <mergeCell ref="A1:C1"/>
    <mergeCell ref="A24:C24"/>
    <mergeCell ref="A25:C25"/>
    <mergeCell ref="A44:C44"/>
    <mergeCell ref="A74:C74"/>
    <mergeCell ref="A11:C11"/>
    <mergeCell ref="D11:E11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 рейтинг по I и II э (2</vt:lpstr>
      <vt:lpstr>сводный рейтинг по I и II этапу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Черенкова Е.А.</cp:lastModifiedBy>
  <cp:lastPrinted>2020-09-11T11:10:49Z</cp:lastPrinted>
  <dcterms:created xsi:type="dcterms:W3CDTF">2015-09-04T07:57:14Z</dcterms:created>
  <dcterms:modified xsi:type="dcterms:W3CDTF">2021-09-08T09:24:23Z</dcterms:modified>
</cp:coreProperties>
</file>