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782" firstSheet="1" activeTab="7"/>
  </bookViews>
  <sheets>
    <sheet name="сводный рейтинг по I и II э (2" sheetId="1" state="hidden" r:id="rId1"/>
    <sheet name="сводный рейтинг по I и II этапу" sheetId="2" r:id="rId2"/>
    <sheet name="II этап итоги" sheetId="3" r:id="rId3"/>
    <sheet name="Оценка (раздел 1)" sheetId="4" r:id="rId4"/>
    <sheet name="Оценка (раздел 2)" sheetId="5" r:id="rId5"/>
    <sheet name="Оценка (раздел 3)" sheetId="6" r:id="rId6"/>
    <sheet name="Оценка (раздел 4)" sheetId="7" r:id="rId7"/>
    <sheet name="Лидеры" sheetId="8" r:id="rId8"/>
  </sheets>
  <definedNames>
    <definedName name="_xlnm._FilterDatabase" localSheetId="2" hidden="1">'II этап итоги'!$A$5:$K$42</definedName>
    <definedName name="_xlnm._FilterDatabase" localSheetId="3" hidden="1">'Оценка (раздел 1)'!$A$4:$U$41</definedName>
    <definedName name="_xlnm._FilterDatabase" localSheetId="4" hidden="1">'Оценка (раздел 2)'!$A$4:$D$41</definedName>
    <definedName name="_xlnm._FilterDatabase" localSheetId="5" hidden="1">'Оценка (раздел 3)'!$A$4:$P$41</definedName>
    <definedName name="_xlnm._FilterDatabase" localSheetId="6" hidden="1">'Оценка (раздел 4)'!$A$4:$T$41</definedName>
    <definedName name="_xlnm._FilterDatabase" localSheetId="0" hidden="1">'сводный рейтинг по I и II э (2'!$A$3:$E$44</definedName>
    <definedName name="_xlnm._FilterDatabase" localSheetId="1" hidden="1">'сводный рейтинг по I и II этапу'!$A$3:$E$39</definedName>
    <definedName name="Z_0BD717C0_151E_491C_AF97_9AB66217A243_.wvu.FilterData" localSheetId="2" hidden="1">'II этап итоги'!$A$5:$K$42</definedName>
    <definedName name="Z_0BD717C0_151E_491C_AF97_9AB66217A243_.wvu.FilterData" localSheetId="3" hidden="1">'Оценка (раздел 1)'!$A$4:$U$41</definedName>
    <definedName name="Z_0BD717C0_151E_491C_AF97_9AB66217A243_.wvu.FilterData" localSheetId="4" hidden="1">'Оценка (раздел 2)'!$A$4:$D$41</definedName>
    <definedName name="Z_0BD717C0_151E_491C_AF97_9AB66217A243_.wvu.FilterData" localSheetId="5" hidden="1">'Оценка (раздел 3)'!$A$4:$P$41</definedName>
    <definedName name="Z_0BD717C0_151E_491C_AF97_9AB66217A243_.wvu.FilterData" localSheetId="6" hidden="1">'Оценка (раздел 4)'!$A$4:$T$41</definedName>
    <definedName name="Z_48FA1A73_6C90_440F_B951_7C8E0881783C_.wvu.FilterData" localSheetId="2" hidden="1">'II этап итоги'!$A$5:$K$42</definedName>
    <definedName name="Z_4E81591B_7B51_4703_A933_B8B9ECF74C11_.wvu.FilterData" localSheetId="3" hidden="1">'Оценка (раздел 1)'!$A$4:$U$41</definedName>
    <definedName name="Z_4E81591B_7B51_4703_A933_B8B9ECF74C11_.wvu.FilterData" localSheetId="4" hidden="1">'Оценка (раздел 2)'!$A$4:$D$41</definedName>
    <definedName name="Z_4E81591B_7B51_4703_A933_B8B9ECF74C11_.wvu.FilterData" localSheetId="5" hidden="1">'Оценка (раздел 3)'!$A$4:$P$41</definedName>
    <definedName name="Z_4E81591B_7B51_4703_A933_B8B9ECF74C11_.wvu.FilterData" localSheetId="6" hidden="1">'Оценка (раздел 4)'!$A$4:$T$41</definedName>
    <definedName name="Z_5061A588_5F27_40B2_86B1_C1CF5CC365FA_.wvu.FilterData" localSheetId="2" hidden="1">'II этап итоги'!$A$5:$K$42</definedName>
    <definedName name="Z_5061A588_5F27_40B2_86B1_C1CF5CC365FA_.wvu.FilterData" localSheetId="3" hidden="1">'Оценка (раздел 1)'!$A$4:$U$41</definedName>
    <definedName name="Z_5061A588_5F27_40B2_86B1_C1CF5CC365FA_.wvu.FilterData" localSheetId="4" hidden="1">'Оценка (раздел 2)'!$A$4:$D$41</definedName>
    <definedName name="Z_5061A588_5F27_40B2_86B1_C1CF5CC365FA_.wvu.FilterData" localSheetId="5" hidden="1">'Оценка (раздел 3)'!$A$4:$P$41</definedName>
    <definedName name="Z_5061A588_5F27_40B2_86B1_C1CF5CC365FA_.wvu.FilterData" localSheetId="6" hidden="1">'Оценка (раздел 4)'!$A$4:$T$41</definedName>
    <definedName name="Z_5061A588_5F27_40B2_86B1_C1CF5CC365FA_.wvu.FilterData" localSheetId="1" hidden="1">'сводный рейтинг по I и II этапу'!$A$3:$E$39</definedName>
    <definedName name="Z_6F0F8AFA_E05F_4F3B_9DAB_EAF916D20A14_.wvu.FilterData" localSheetId="2" hidden="1">'II этап итоги'!$A$5:$K$42</definedName>
    <definedName name="Z_6F0F8AFA_E05F_4F3B_9DAB_EAF916D20A14_.wvu.FilterData" localSheetId="3" hidden="1">'Оценка (раздел 1)'!$A$4:$U$41</definedName>
    <definedName name="Z_6F0F8AFA_E05F_4F3B_9DAB_EAF916D20A14_.wvu.FilterData" localSheetId="4" hidden="1">'Оценка (раздел 2)'!$A$4:$D$41</definedName>
    <definedName name="Z_6F0F8AFA_E05F_4F3B_9DAB_EAF916D20A14_.wvu.FilterData" localSheetId="5" hidden="1">'Оценка (раздел 3)'!$A$4:$P$41</definedName>
    <definedName name="Z_6F0F8AFA_E05F_4F3B_9DAB_EAF916D20A14_.wvu.FilterData" localSheetId="6" hidden="1">'Оценка (раздел 4)'!$A$4:$T$41</definedName>
    <definedName name="Z_6F0F8AFA_E05F_4F3B_9DAB_EAF916D20A14_.wvu.FilterData" localSheetId="0" hidden="1">'сводный рейтинг по I и II э (2'!$A$3:$E$44</definedName>
    <definedName name="Z_6F0F8AFA_E05F_4F3B_9DAB_EAF916D20A14_.wvu.FilterData" localSheetId="1" hidden="1">'сводный рейтинг по I и II этапу'!$A$3:$E$39</definedName>
    <definedName name="Z_6F0F8AFA_E05F_4F3B_9DAB_EAF916D20A14_.wvu.Rows" localSheetId="2" hidden="1">'II этап итоги'!$3:$3</definedName>
    <definedName name="Z_AA342B41_DC1E_4AC3_8408_AD23FE454D3C_.wvu.FilterData" localSheetId="2" hidden="1">'II этап итоги'!$A$5:$K$42</definedName>
    <definedName name="Z_AA342B41_DC1E_4AC3_8408_AD23FE454D3C_.wvu.FilterData" localSheetId="3" hidden="1">'Оценка (раздел 1)'!$A$4:$U$41</definedName>
    <definedName name="Z_AA342B41_DC1E_4AC3_8408_AD23FE454D3C_.wvu.FilterData" localSheetId="4" hidden="1">'Оценка (раздел 2)'!$A$4:$D$41</definedName>
    <definedName name="Z_AA342B41_DC1E_4AC3_8408_AD23FE454D3C_.wvu.FilterData" localSheetId="5" hidden="1">'Оценка (раздел 3)'!$A$4:$P$41</definedName>
    <definedName name="Z_AA342B41_DC1E_4AC3_8408_AD23FE454D3C_.wvu.FilterData" localSheetId="6" hidden="1">'Оценка (раздел 4)'!$A$4:$T$41</definedName>
    <definedName name="Z_AA342B41_DC1E_4AC3_8408_AD23FE454D3C_.wvu.FilterData" localSheetId="0" hidden="1">'сводный рейтинг по I и II э (2'!$A$3:$E$44</definedName>
    <definedName name="Z_AA342B41_DC1E_4AC3_8408_AD23FE454D3C_.wvu.FilterData" localSheetId="1" hidden="1">'сводный рейтинг по I и II этапу'!$A$3:$E$39</definedName>
    <definedName name="Z_AA342B41_DC1E_4AC3_8408_AD23FE454D3C_.wvu.Rows" localSheetId="2" hidden="1">'II этап итоги'!$3:$3</definedName>
    <definedName name="Z_EE8DAC2C_287C_42E6_B307_E04C79DA8578_.wvu.FilterData" localSheetId="3" hidden="1">'Оценка (раздел 1)'!$A$4:$U$41</definedName>
  </definedNames>
  <calcPr calcId="145621"/>
  <customWorkbookViews>
    <customWorkbookView name="Фролкина - Личное представление" guid="{AA342B41-DC1E-4AC3-8408-AD23FE454D3C}" mergeInterval="0" personalView="1" maximized="1" windowWidth="1916" windowHeight="795" tabRatio="782" activeSheetId="8"/>
    <customWorkbookView name="Черенкова Е.А. - Личное представление" guid="{6F0F8AFA-E05F-4F3B-9DAB-EAF916D20A14}" mergeInterval="0" personalView="1" maximized="1" xWindow="-8" yWindow="-8" windowWidth="1936" windowHeight="1056" tabRatio="782" activeSheetId="3"/>
  </customWorkbookViews>
</workbook>
</file>

<file path=xl/calcChain.xml><?xml version="1.0" encoding="utf-8"?>
<calcChain xmlns="http://schemas.openxmlformats.org/spreadsheetml/2006/main">
  <c r="N24" i="4" l="1"/>
  <c r="M24" i="4" s="1"/>
  <c r="L24" i="4" s="1"/>
  <c r="K24" i="4" s="1"/>
  <c r="J24" i="4" s="1"/>
  <c r="I24" i="4" s="1"/>
  <c r="H24" i="4" s="1"/>
  <c r="G24" i="4" s="1"/>
  <c r="F24" i="4" s="1"/>
  <c r="E24" i="4" s="1"/>
  <c r="D24" i="4" s="1"/>
  <c r="H21" i="7" l="1"/>
  <c r="G21" i="7" s="1"/>
  <c r="F21" i="7" s="1"/>
  <c r="E21" i="7" s="1"/>
  <c r="D21" i="7" s="1"/>
  <c r="H22" i="7"/>
  <c r="G22" i="7" s="1"/>
  <c r="F22" i="7" s="1"/>
  <c r="E22" i="7" s="1"/>
  <c r="D22" i="7" s="1"/>
  <c r="H29" i="7"/>
  <c r="G29" i="7" s="1"/>
  <c r="F29" i="7" s="1"/>
  <c r="E29" i="7" s="1"/>
  <c r="D29" i="7" s="1"/>
  <c r="C5" i="7"/>
  <c r="C6" i="7"/>
  <c r="C7" i="7"/>
  <c r="C8" i="7"/>
  <c r="C9" i="7"/>
  <c r="C10" i="7"/>
  <c r="C11" i="7"/>
  <c r="C12" i="7"/>
  <c r="C13" i="7"/>
  <c r="C14" i="7"/>
  <c r="C15" i="7"/>
  <c r="C16" i="7"/>
  <c r="C5" i="4" l="1"/>
  <c r="C8" i="3" l="1"/>
  <c r="C7" i="3" l="1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6" i="3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5" i="6"/>
  <c r="C6" i="5"/>
  <c r="C7" i="5"/>
  <c r="C8" i="5"/>
  <c r="C9" i="5"/>
  <c r="C10" i="5"/>
  <c r="C11" i="5"/>
  <c r="C12" i="5"/>
  <c r="C13" i="5"/>
  <c r="C14" i="5"/>
  <c r="C15" i="5"/>
  <c r="C16" i="5"/>
  <c r="C18" i="5"/>
  <c r="C19" i="5"/>
  <c r="C20" i="5"/>
  <c r="C21" i="5"/>
  <c r="C22" i="5"/>
  <c r="C23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5" i="5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E42" i="1" l="1"/>
  <c r="E21" i="1"/>
  <c r="E32" i="1"/>
  <c r="E24" i="1"/>
  <c r="E4" i="1"/>
  <c r="E18" i="1"/>
  <c r="E5" i="1"/>
  <c r="E27" i="1"/>
  <c r="E10" i="1"/>
  <c r="E30" i="1"/>
  <c r="E7" i="1"/>
  <c r="E15" i="1"/>
  <c r="E8" i="1"/>
  <c r="E31" i="1"/>
  <c r="E14" i="1"/>
  <c r="E20" i="1"/>
  <c r="E35" i="1"/>
  <c r="E23" i="1"/>
  <c r="E26" i="1"/>
  <c r="E44" i="1"/>
  <c r="E28" i="1"/>
  <c r="E13" i="1"/>
  <c r="E12" i="1"/>
  <c r="E11" i="1"/>
  <c r="E33" i="1"/>
  <c r="E17" i="1"/>
  <c r="E34" i="1"/>
  <c r="E22" i="1"/>
  <c r="E6" i="1"/>
  <c r="E9" i="1"/>
  <c r="E37" i="1"/>
  <c r="E25" i="1"/>
  <c r="E36" i="1"/>
  <c r="E29" i="1"/>
  <c r="E43" i="1"/>
  <c r="E19" i="1"/>
</calcChain>
</file>

<file path=xl/sharedStrings.xml><?xml version="1.0" encoding="utf-8"?>
<sst xmlns="http://schemas.openxmlformats.org/spreadsheetml/2006/main" count="790" uniqueCount="192">
  <si>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</si>
  <si>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</si>
  <si>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</si>
  <si>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</si>
  <si>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</si>
  <si>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</si>
  <si>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</si>
  <si>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</si>
  <si>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</si>
  <si>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</si>
  <si>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</si>
  <si>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</si>
  <si>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</si>
  <si>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</si>
  <si>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</si>
  <si>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</si>
  <si>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</si>
  <si>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</si>
  <si>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</si>
  <si>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</si>
  <si>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</si>
  <si>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</si>
  <si>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</si>
  <si>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</si>
  <si>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</si>
  <si>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</si>
  <si>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</si>
  <si>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</si>
  <si>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</si>
  <si>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</si>
  <si>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</si>
  <si>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</si>
  <si>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</si>
  <si>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</si>
  <si>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</si>
  <si>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</si>
  <si>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</si>
  <si>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</si>
  <si>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</si>
  <si>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</si>
  <si>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</si>
  <si>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</si>
  <si>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</si>
  <si>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</si>
  <si>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</si>
  <si>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</si>
  <si>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</si>
  <si>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</si>
  <si>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</si>
  <si>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</si>
  <si>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</si>
  <si>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</si>
  <si>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</si>
  <si>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</si>
  <si>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</si>
  <si>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</si>
  <si>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</si>
  <si>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</si>
  <si>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</si>
  <si>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</si>
  <si>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</si>
  <si>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</si>
  <si>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</si>
  <si>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</si>
  <si>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</si>
  <si>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4.  Общественное участие (II квартал текущего финансового года)</t>
  </si>
  <si>
    <t>Городские округа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</si>
  <si>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</si>
  <si>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</si>
  <si>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</si>
  <si>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</si>
  <si>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</si>
  <si>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</si>
  <si>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</si>
  <si>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</si>
  <si>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</si>
  <si>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</si>
  <si>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</si>
  <si>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</si>
  <si>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</si>
  <si>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</si>
  <si>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</si>
  <si>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</si>
  <si>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</si>
  <si>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</si>
  <si>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</si>
  <si>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</si>
  <si>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</si>
  <si>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</si>
  <si>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</si>
  <si>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</si>
  <si>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</si>
  <si>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</si>
  <si>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</si>
  <si>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</si>
  <si>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</si>
  <si>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</si>
  <si>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24</t>
  </si>
  <si>
    <t>27</t>
  </si>
  <si>
    <t>28</t>
  </si>
  <si>
    <t>18</t>
  </si>
  <si>
    <t>22-23</t>
  </si>
  <si>
    <t>21</t>
  </si>
  <si>
    <t>23</t>
  </si>
  <si>
    <t>19</t>
  </si>
  <si>
    <t>22</t>
  </si>
  <si>
    <t>12-13</t>
  </si>
  <si>
    <t>26</t>
  </si>
  <si>
    <t>25</t>
  </si>
  <si>
    <t>х</t>
  </si>
  <si>
    <t>29-36</t>
  </si>
  <si>
    <t>1-3</t>
  </si>
  <si>
    <t>11</t>
  </si>
  <si>
    <t>Рейтинг муниципальных образований Мурманской области по уровню открытости бюджетных данных в 2022 году</t>
  </si>
  <si>
    <t>II  этап.  Годовой отчет об исполнении бюджета муниципального образования Мурманской области за 2021 год</t>
  </si>
  <si>
    <t>x</t>
  </si>
  <si>
    <t>1-20</t>
  </si>
  <si>
    <t>28-36</t>
  </si>
  <si>
    <t>1-23</t>
  </si>
  <si>
    <t>27-36</t>
  </si>
  <si>
    <t xml:space="preserve"> Годовой отчет об исполнении бюджета муниципального образования Мурманской области за 2021 год</t>
  </si>
  <si>
    <t>1-5</t>
  </si>
  <si>
    <t>6-9</t>
  </si>
  <si>
    <t>15-22</t>
  </si>
  <si>
    <t>23-27</t>
  </si>
  <si>
    <t>24-36</t>
  </si>
  <si>
    <t>4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</si>
  <si>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 (мониторинг на 01.01.2021)</t>
  </si>
  <si>
    <t xml:space="preserve"> Годовой отчет об исполнении бюджета муниципального образования Мурманской области за 2021год</t>
  </si>
  <si>
    <t>1-4</t>
  </si>
  <si>
    <t>5</t>
  </si>
  <si>
    <t>14-18</t>
  </si>
  <si>
    <t>20-21</t>
  </si>
  <si>
    <t>г.Кировск с подведомственной территорией*</t>
  </si>
  <si>
    <t>* - добавлены недостающие баллы по I этапу оценки</t>
  </si>
  <si>
    <t>5-6</t>
  </si>
  <si>
    <t>7-9</t>
  </si>
  <si>
    <t>10</t>
  </si>
  <si>
    <t>13</t>
  </si>
  <si>
    <t>14-16</t>
  </si>
  <si>
    <t>17</t>
  </si>
  <si>
    <t>1-18</t>
  </si>
  <si>
    <t>20-22</t>
  </si>
  <si>
    <t>11-14</t>
  </si>
  <si>
    <t>10-12</t>
  </si>
  <si>
    <t>26-27</t>
  </si>
  <si>
    <t>25-26</t>
  </si>
  <si>
    <t>29</t>
  </si>
  <si>
    <t>30</t>
  </si>
  <si>
    <t>31-36</t>
  </si>
  <si>
    <t>Ковдорский муниципальный округ</t>
  </si>
  <si>
    <t>ЗАТО г. Североморск</t>
  </si>
  <si>
    <t>Печенгский муниципальный округ</t>
  </si>
  <si>
    <t>город-герой Мурманск</t>
  </si>
  <si>
    <t>г. Полярные Зори</t>
  </si>
  <si>
    <t>г. Мончегорск</t>
  </si>
  <si>
    <t>ЗАТО г. Заозерск</t>
  </si>
  <si>
    <t>г. Оленегорск</t>
  </si>
  <si>
    <t>г.п. Кандалакша</t>
  </si>
  <si>
    <t>ЗАТО п. Видяево</t>
  </si>
  <si>
    <t>ЗАТО г. Островной</t>
  </si>
  <si>
    <t>г. Апатиты</t>
  </si>
  <si>
    <t>г. Кировск</t>
  </si>
  <si>
    <t>г.п. Зеленоборский</t>
  </si>
  <si>
    <t>с.п. Алакуртти</t>
  </si>
  <si>
    <t>с.п. Зареченск</t>
  </si>
  <si>
    <t>г.п. Верхнетуломский</t>
  </si>
  <si>
    <t>г.п. Кильдинстрой</t>
  </si>
  <si>
    <t>г.п. Кола</t>
  </si>
  <si>
    <t>г.п. Молочный</t>
  </si>
  <si>
    <t>г.п. Мурмаши</t>
  </si>
  <si>
    <t>г.п. Туманный</t>
  </si>
  <si>
    <t>с.п. Междуречье</t>
  </si>
  <si>
    <t>с.п. Пушной</t>
  </si>
  <si>
    <t>с.п. Териберка</t>
  </si>
  <si>
    <t>с.п. Тулома</t>
  </si>
  <si>
    <t>с.п. Ура-Губа</t>
  </si>
  <si>
    <t>г.п. Ревда</t>
  </si>
  <si>
    <t>с.п. Ловозеро</t>
  </si>
  <si>
    <t>г.п. Умба</t>
  </si>
  <si>
    <t>с.п. Варзуга</t>
  </si>
  <si>
    <t xml:space="preserve">г.Апатиты </t>
  </si>
  <si>
    <t xml:space="preserve">г.Кировск </t>
  </si>
  <si>
    <t>** - добавлены недостающие баллы по I этапу оценки</t>
  </si>
  <si>
    <t>Наименование муниципального образования Мурманской области*</t>
  </si>
  <si>
    <t xml:space="preserve">* - в соответствии с сокращенными наименованиями муниципальных образований Мурманской области
</t>
  </si>
  <si>
    <t>* - в соответствии с сокращенными наименованиями муниципальных образований Мурманской области</t>
  </si>
  <si>
    <t xml:space="preserve">г.Мончегорск </t>
  </si>
  <si>
    <t xml:space="preserve">г.Полярные Зори </t>
  </si>
  <si>
    <t>г.Апатиты</t>
  </si>
  <si>
    <t xml:space="preserve">г. Апатиты </t>
  </si>
  <si>
    <t>г. Кировск**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</si>
</sst>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_ ;\-0\ "/>
    <numFmt numFmtId="166" formatCode="#,##0.0"/>
    <numFmt numFmtId="167" formatCode="_-* #,##0.00_р_._-;\-* #,##0.00_р_._-;_-* \-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b/>
      <sz val="10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167" fontId="4" fillId="0" borderId="0" applyFill="0" applyBorder="0" applyProtection="0"/>
  </cellStyleXfs>
  <cellXfs count="12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0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Fill="1" applyBorder="1" applyAlignment="1">
      <alignment vertical="center"/>
    </xf>
    <xf numFmtId="0" fontId="0" fillId="0" borderId="3" xfId="0" applyFill="1" applyBorder="1"/>
    <xf numFmtId="0" fontId="7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7" fillId="0" borderId="6" xfId="0" applyFont="1" applyFill="1" applyBorder="1" applyAlignment="1">
      <alignment vertical="center"/>
    </xf>
    <xf numFmtId="0" fontId="0" fillId="2" borderId="9" xfId="0" applyFill="1" applyBorder="1"/>
    <xf numFmtId="0" fontId="0" fillId="0" borderId="7" xfId="0" applyBorder="1"/>
    <xf numFmtId="0" fontId="7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7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2" fontId="8" fillId="4" borderId="3" xfId="0" applyNumberFormat="1" applyFont="1" applyFill="1" applyBorder="1" applyAlignment="1">
      <alignment vertical="center"/>
    </xf>
    <xf numFmtId="0" fontId="10" fillId="5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6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0" fillId="4" borderId="0" xfId="0" applyFill="1"/>
    <xf numFmtId="0" fontId="8" fillId="4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/>
    </xf>
    <xf numFmtId="0" fontId="14" fillId="0" borderId="0" xfId="0" applyFont="1"/>
    <xf numFmtId="49" fontId="16" fillId="4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4" fillId="4" borderId="3" xfId="0" applyFont="1" applyFill="1" applyBorder="1"/>
    <xf numFmtId="0" fontId="15" fillId="4" borderId="3" xfId="0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165" fontId="15" fillId="4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3" fontId="0" fillId="0" borderId="0" xfId="0" applyNumberFormat="1"/>
    <xf numFmtId="0" fontId="0" fillId="0" borderId="0" xfId="0"/>
    <xf numFmtId="0" fontId="7" fillId="4" borderId="0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49" fontId="0" fillId="0" borderId="0" xfId="0" applyNumberFormat="1"/>
    <xf numFmtId="1" fontId="6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top" wrapText="1"/>
    </xf>
    <xf numFmtId="0" fontId="17" fillId="0" borderId="0" xfId="0" applyFont="1"/>
    <xf numFmtId="0" fontId="14" fillId="0" borderId="0" xfId="0" applyFont="1"/>
    <xf numFmtId="0" fontId="12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>
      <alignment horizontal="center" vertical="center" wrapText="1"/>
    </xf>
    <xf numFmtId="165" fontId="15" fillId="4" borderId="0" xfId="1" applyNumberFormat="1" applyFont="1" applyFill="1" applyBorder="1" applyAlignment="1">
      <alignment horizontal="center" vertical="center" wrapText="1"/>
    </xf>
    <xf numFmtId="165" fontId="6" fillId="4" borderId="9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6" fillId="0" borderId="1" xfId="0" applyNumberFormat="1" applyFont="1" applyFill="1" applyBorder="1" applyAlignment="1">
      <alignment horizontal="center" vertical="center" wrapText="1"/>
    </xf>
    <xf numFmtId="49" fontId="16" fillId="4" borderId="0" xfId="0" applyNumberFormat="1" applyFont="1" applyFill="1" applyBorder="1" applyAlignment="1">
      <alignment horizontal="center"/>
    </xf>
    <xf numFmtId="165" fontId="6" fillId="4" borderId="0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1" fillId="0" borderId="0" xfId="0" applyFont="1" applyBorder="1"/>
    <xf numFmtId="0" fontId="23" fillId="4" borderId="3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4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2" fontId="8" fillId="4" borderId="2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6">
    <cellStyle name="Excel Built-in Normal" xfId="2"/>
    <cellStyle name="Обычный" xfId="0" builtinId="0"/>
    <cellStyle name="Обычный 2" xfId="3"/>
    <cellStyle name="Финансовый" xfId="1" builtinId="3"/>
    <cellStyle name="Финансовый 2" xfId="4"/>
    <cellStyle name="Финансовый 3" xf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27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EB77A6E-0E2A-47A6-BAB6-BE6FF80DDD4B}" diskRevisions="1" revisionId="678" version="33">
  <header guid="{734A25FC-3F6C-445A-BF23-8CD68B7C1C51}" dateTime="2022-09-09T09:34:04" maxSheetId="9" userName="Фролкина" r:id="rId1">
    <sheetIdMap count="8">
      <sheetId val="1"/>
      <sheetId val="2"/>
      <sheetId val="3"/>
      <sheetId val="4"/>
      <sheetId val="5"/>
      <sheetId val="6"/>
      <sheetId val="7"/>
      <sheetId val="8"/>
    </sheetIdMap>
  </header>
  <header guid="{EECE3E20-885D-408D-B141-DED9D53C6E28}" dateTime="2022-09-09T09:36:37" maxSheetId="9" userName="Черенкова Е.А." r:id="rId2" minRId="1">
    <sheetIdMap count="8">
      <sheetId val="1"/>
      <sheetId val="2"/>
      <sheetId val="3"/>
      <sheetId val="4"/>
      <sheetId val="5"/>
      <sheetId val="6"/>
      <sheetId val="7"/>
      <sheetId val="8"/>
    </sheetIdMap>
  </header>
  <header guid="{C4C726A5-AEE0-40D8-8F11-25A8277FD005}" dateTime="2022-09-09T09:36:42" maxSheetId="9" userName="Фролкина" r:id="rId3" minRId="10" maxRId="12">
    <sheetIdMap count="8">
      <sheetId val="1"/>
      <sheetId val="2"/>
      <sheetId val="3"/>
      <sheetId val="4"/>
      <sheetId val="5"/>
      <sheetId val="6"/>
      <sheetId val="7"/>
      <sheetId val="8"/>
    </sheetIdMap>
  </header>
  <header guid="{89FC16DE-BDB0-43C6-BDD3-4155D02D1CAA}" dateTime="2022-09-09T09:38:26" maxSheetId="9" userName="Черенкова Е.А." r:id="rId4" minRId="13" maxRId="22">
    <sheetIdMap count="8">
      <sheetId val="1"/>
      <sheetId val="2"/>
      <sheetId val="3"/>
      <sheetId val="4"/>
      <sheetId val="5"/>
      <sheetId val="6"/>
      <sheetId val="7"/>
      <sheetId val="8"/>
    </sheetIdMap>
  </header>
  <header guid="{DB6E95CA-A743-4E14-8999-4C47E229A4AC}" dateTime="2022-09-09T09:42:06" maxSheetId="9" userName="Черенкова Е.А." r:id="rId5" minRId="23" maxRId="40">
    <sheetIdMap count="8">
      <sheetId val="1"/>
      <sheetId val="2"/>
      <sheetId val="3"/>
      <sheetId val="4"/>
      <sheetId val="5"/>
      <sheetId val="6"/>
      <sheetId val="7"/>
      <sheetId val="8"/>
    </sheetIdMap>
  </header>
  <header guid="{0B2307C1-D4C7-4B95-A9FA-3BDF57C8CCE1}" dateTime="2022-09-09T09:42:47" maxSheetId="9" userName="Черенкова Е.А." r:id="rId6" minRId="41" maxRId="42">
    <sheetIdMap count="8">
      <sheetId val="1"/>
      <sheetId val="2"/>
      <sheetId val="3"/>
      <sheetId val="4"/>
      <sheetId val="5"/>
      <sheetId val="6"/>
      <sheetId val="7"/>
      <sheetId val="8"/>
    </sheetIdMap>
  </header>
  <header guid="{02B72920-93B0-4467-88F4-AA23E6BC3EAB}" dateTime="2022-09-09T09:43:30" maxSheetId="9" userName="Черенкова Е.А." r:id="rId7" minRId="43" maxRId="46">
    <sheetIdMap count="8">
      <sheetId val="1"/>
      <sheetId val="2"/>
      <sheetId val="3"/>
      <sheetId val="4"/>
      <sheetId val="5"/>
      <sheetId val="6"/>
      <sheetId val="7"/>
      <sheetId val="8"/>
    </sheetIdMap>
  </header>
  <header guid="{FBBB2497-901E-4E2B-8E2C-137835085352}" dateTime="2022-09-09T09:43:56" maxSheetId="9" userName="Черенкова Е.А." r:id="rId8" minRId="47" maxRId="58">
    <sheetIdMap count="8">
      <sheetId val="1"/>
      <sheetId val="2"/>
      <sheetId val="3"/>
      <sheetId val="4"/>
      <sheetId val="5"/>
      <sheetId val="6"/>
      <sheetId val="7"/>
      <sheetId val="8"/>
    </sheetIdMap>
  </header>
  <header guid="{F1F615ED-1B85-4616-B57E-B5A67FE09B6E}" dateTime="2022-09-09T09:44:08" maxSheetId="9" userName="Черенкова Е.А." r:id="rId9" minRId="59" maxRId="89">
    <sheetIdMap count="8">
      <sheetId val="1"/>
      <sheetId val="2"/>
      <sheetId val="3"/>
      <sheetId val="4"/>
      <sheetId val="5"/>
      <sheetId val="6"/>
      <sheetId val="7"/>
      <sheetId val="8"/>
    </sheetIdMap>
  </header>
  <header guid="{D9A82EF3-FFB9-4772-B063-C9B7435DF3FC}" dateTime="2022-09-09T09:44:37" maxSheetId="9" userName="Черенкова Е.А." r:id="rId10" minRId="90" maxRId="151">
    <sheetIdMap count="8">
      <sheetId val="1"/>
      <sheetId val="2"/>
      <sheetId val="3"/>
      <sheetId val="4"/>
      <sheetId val="5"/>
      <sheetId val="6"/>
      <sheetId val="7"/>
      <sheetId val="8"/>
    </sheetIdMap>
  </header>
  <header guid="{77D243F2-5302-4AE3-A5DA-11A7D20B121B}" dateTime="2022-09-09T09:47:42" maxSheetId="9" userName="Фролкина" r:id="rId11" minRId="152" maxRId="159">
    <sheetIdMap count="8">
      <sheetId val="1"/>
      <sheetId val="2"/>
      <sheetId val="3"/>
      <sheetId val="4"/>
      <sheetId val="5"/>
      <sheetId val="6"/>
      <sheetId val="7"/>
      <sheetId val="8"/>
    </sheetIdMap>
  </header>
  <header guid="{BE22A3DC-F603-4283-A091-BA00D1C7D44E}" dateTime="2022-09-09T09:49:58" maxSheetId="9" userName="Черенкова Е.А." r:id="rId12">
    <sheetIdMap count="8">
      <sheetId val="1"/>
      <sheetId val="2"/>
      <sheetId val="3"/>
      <sheetId val="4"/>
      <sheetId val="5"/>
      <sheetId val="6"/>
      <sheetId val="7"/>
      <sheetId val="8"/>
    </sheetIdMap>
  </header>
  <header guid="{CFA7853A-DDEC-47C0-BF58-C0E698C68817}" dateTime="2022-09-09T09:50:18" maxSheetId="9" userName="Черенкова Е.А." r:id="rId13" minRId="168" maxRId="202">
    <sheetIdMap count="8">
      <sheetId val="1"/>
      <sheetId val="2"/>
      <sheetId val="3"/>
      <sheetId val="4"/>
      <sheetId val="5"/>
      <sheetId val="6"/>
      <sheetId val="7"/>
      <sheetId val="8"/>
    </sheetIdMap>
  </header>
  <header guid="{BC21F093-93C8-45B3-B526-424341347883}" dateTime="2022-09-09T09:55:49" maxSheetId="9" userName="Фролкина" r:id="rId14" minRId="203" maxRId="221">
    <sheetIdMap count="8">
      <sheetId val="1"/>
      <sheetId val="2"/>
      <sheetId val="3"/>
      <sheetId val="4"/>
      <sheetId val="5"/>
      <sheetId val="6"/>
      <sheetId val="7"/>
      <sheetId val="8"/>
    </sheetIdMap>
  </header>
  <header guid="{9C8A9FEE-80E9-4BFB-888E-7051CFA4823B}" dateTime="2022-09-09T09:55:57" maxSheetId="9" userName="Фролкина" r:id="rId15" minRId="222" maxRId="225">
    <sheetIdMap count="8">
      <sheetId val="1"/>
      <sheetId val="2"/>
      <sheetId val="3"/>
      <sheetId val="4"/>
      <sheetId val="5"/>
      <sheetId val="6"/>
      <sheetId val="7"/>
      <sheetId val="8"/>
    </sheetIdMap>
  </header>
  <header guid="{2834A5F9-D020-4C9B-927A-03A2293C5996}" dateTime="2022-09-09T09:58:03" maxSheetId="9" userName="Черенкова Е.А." r:id="rId16" minRId="226" maxRId="298">
    <sheetIdMap count="8">
      <sheetId val="1"/>
      <sheetId val="2"/>
      <sheetId val="3"/>
      <sheetId val="4"/>
      <sheetId val="5"/>
      <sheetId val="6"/>
      <sheetId val="7"/>
      <sheetId val="8"/>
    </sheetIdMap>
  </header>
  <header guid="{F9FE9359-CDC0-4F67-A34F-0B5439F371B5}" dateTime="2022-09-09T09:58:19" maxSheetId="9" userName="Черенкова Е.А." r:id="rId17" minRId="299" maxRId="371">
    <sheetIdMap count="8">
      <sheetId val="1"/>
      <sheetId val="2"/>
      <sheetId val="3"/>
      <sheetId val="4"/>
      <sheetId val="5"/>
      <sheetId val="6"/>
      <sheetId val="7"/>
      <sheetId val="8"/>
    </sheetIdMap>
  </header>
  <header guid="{F0562E65-1C20-49A8-A4A8-FE204E1553B9}" dateTime="2022-09-09T09:58:40" maxSheetId="9" userName="Черенкова Е.А." r:id="rId18" minRId="372">
    <sheetIdMap count="8">
      <sheetId val="1"/>
      <sheetId val="2"/>
      <sheetId val="3"/>
      <sheetId val="4"/>
      <sheetId val="5"/>
      <sheetId val="6"/>
      <sheetId val="7"/>
      <sheetId val="8"/>
    </sheetIdMap>
  </header>
  <header guid="{A7796F69-CAB3-422B-9952-4468182B1E4B}" dateTime="2022-09-09T09:58:45" maxSheetId="9" userName="Черенкова Е.А." r:id="rId19" minRId="373" maxRId="374">
    <sheetIdMap count="8">
      <sheetId val="1"/>
      <sheetId val="2"/>
      <sheetId val="3"/>
      <sheetId val="4"/>
      <sheetId val="5"/>
      <sheetId val="6"/>
      <sheetId val="7"/>
      <sheetId val="8"/>
    </sheetIdMap>
  </header>
  <header guid="{A94F2C6F-2D3A-4294-851D-9646FB3F83DE}" dateTime="2022-09-09T09:59:33" maxSheetId="9" userName="Черенкова Е.А." r:id="rId20" minRId="375">
    <sheetIdMap count="8">
      <sheetId val="1"/>
      <sheetId val="2"/>
      <sheetId val="3"/>
      <sheetId val="4"/>
      <sheetId val="5"/>
      <sheetId val="6"/>
      <sheetId val="7"/>
      <sheetId val="8"/>
    </sheetIdMap>
  </header>
  <header guid="{C3DA7232-2FED-4864-B62D-047B696A9C14}" dateTime="2022-09-09T10:00:31" maxSheetId="9" userName="Черенкова Е.А." r:id="rId21" minRId="376" maxRId="378">
    <sheetIdMap count="8">
      <sheetId val="1"/>
      <sheetId val="2"/>
      <sheetId val="3"/>
      <sheetId val="4"/>
      <sheetId val="5"/>
      <sheetId val="6"/>
      <sheetId val="7"/>
      <sheetId val="8"/>
    </sheetIdMap>
  </header>
  <header guid="{F35B5F26-83A7-4F59-94F8-9564812D168E}" dateTime="2022-09-09T10:00:45" maxSheetId="9" userName="Черенкова Е.А." r:id="rId22">
    <sheetIdMap count="8">
      <sheetId val="1"/>
      <sheetId val="2"/>
      <sheetId val="3"/>
      <sheetId val="4"/>
      <sheetId val="5"/>
      <sheetId val="6"/>
      <sheetId val="7"/>
      <sheetId val="8"/>
    </sheetIdMap>
  </header>
  <header guid="{C9189123-483F-4B6C-810F-25D71BC6063E}" dateTime="2022-09-09T10:02:16" maxSheetId="9" userName="Черенкова Е.А." r:id="rId23" minRId="379" maxRId="385">
    <sheetIdMap count="8">
      <sheetId val="1"/>
      <sheetId val="2"/>
      <sheetId val="3"/>
      <sheetId val="4"/>
      <sheetId val="5"/>
      <sheetId val="6"/>
      <sheetId val="7"/>
      <sheetId val="8"/>
    </sheetIdMap>
  </header>
  <header guid="{7D0FD31F-B071-4904-BA9D-A7A9B2D5B7B3}" dateTime="2022-09-09T10:02:35" maxSheetId="9" userName="Фролкина" r:id="rId24" minRId="386" maxRId="409">
    <sheetIdMap count="8">
      <sheetId val="1"/>
      <sheetId val="2"/>
      <sheetId val="3"/>
      <sheetId val="4"/>
      <sheetId val="5"/>
      <sheetId val="6"/>
      <sheetId val="7"/>
      <sheetId val="8"/>
    </sheetIdMap>
  </header>
  <header guid="{300BAA7F-A824-4DEB-9573-167E8E4FCFEA}" dateTime="2022-09-09T10:02:48" maxSheetId="9" userName="Черенкова Е.А." r:id="rId25" minRId="410">
    <sheetIdMap count="8">
      <sheetId val="1"/>
      <sheetId val="2"/>
      <sheetId val="3"/>
      <sheetId val="4"/>
      <sheetId val="5"/>
      <sheetId val="6"/>
      <sheetId val="7"/>
      <sheetId val="8"/>
    </sheetIdMap>
  </header>
  <header guid="{FF36AB27-A659-4F0F-81A1-4855F1A8B510}" dateTime="2022-09-09T10:03:27" maxSheetId="9" userName="Черенкова Е.А." r:id="rId26" minRId="411">
    <sheetIdMap count="8">
      <sheetId val="1"/>
      <sheetId val="2"/>
      <sheetId val="3"/>
      <sheetId val="4"/>
      <sheetId val="5"/>
      <sheetId val="6"/>
      <sheetId val="7"/>
      <sheetId val="8"/>
    </sheetIdMap>
  </header>
  <header guid="{59D589B3-3F5E-4FAD-9477-B6F40D0BE7A1}" dateTime="2022-09-09T10:03:59" maxSheetId="9" userName="Черенкова Е.А." r:id="rId27" minRId="412" maxRId="419">
    <sheetIdMap count="8">
      <sheetId val="1"/>
      <sheetId val="2"/>
      <sheetId val="3"/>
      <sheetId val="4"/>
      <sheetId val="5"/>
      <sheetId val="6"/>
      <sheetId val="7"/>
      <sheetId val="8"/>
    </sheetIdMap>
  </header>
  <header guid="{27416380-C829-4F5A-B99B-31D2AAE7B2D9}" dateTime="2022-09-09T10:06:52" maxSheetId="9" userName="Фролкина" r:id="rId28" minRId="420" maxRId="437">
    <sheetIdMap count="8">
      <sheetId val="1"/>
      <sheetId val="2"/>
      <sheetId val="3"/>
      <sheetId val="4"/>
      <sheetId val="5"/>
      <sheetId val="6"/>
      <sheetId val="7"/>
      <sheetId val="8"/>
    </sheetIdMap>
  </header>
  <header guid="{46235334-43EA-4509-A719-76CBCD39016F}" dateTime="2022-09-09T10:10:34" maxSheetId="9" userName="Фролкина" r:id="rId29" minRId="438" maxRId="455">
    <sheetIdMap count="8">
      <sheetId val="1"/>
      <sheetId val="2"/>
      <sheetId val="3"/>
      <sheetId val="4"/>
      <sheetId val="5"/>
      <sheetId val="6"/>
      <sheetId val="7"/>
      <sheetId val="8"/>
    </sheetIdMap>
  </header>
  <header guid="{DF43B036-FD25-4D17-A8A1-059C326BE5DA}" dateTime="2022-09-09T10:13:24" maxSheetId="9" userName="Черенкова Е.А." r:id="rId30" minRId="456" maxRId="561">
    <sheetIdMap count="8">
      <sheetId val="1"/>
      <sheetId val="2"/>
      <sheetId val="3"/>
      <sheetId val="4"/>
      <sheetId val="5"/>
      <sheetId val="6"/>
      <sheetId val="7"/>
      <sheetId val="8"/>
    </sheetIdMap>
  </header>
  <header guid="{424A26C0-6E79-486C-B23C-136C8D5E763C}" dateTime="2022-09-09T10:14:03" maxSheetId="9" userName="Черенкова Е.А." r:id="rId31" minRId="562" maxRId="668">
    <sheetIdMap count="8">
      <sheetId val="1"/>
      <sheetId val="2"/>
      <sheetId val="3"/>
      <sheetId val="4"/>
      <sheetId val="5"/>
      <sheetId val="6"/>
      <sheetId val="7"/>
      <sheetId val="8"/>
    </sheetIdMap>
  </header>
  <header guid="{7DABE893-02B3-445D-ACC7-A901F84DBF3D}" dateTime="2022-09-09T10:14:53" maxSheetId="9" userName="Фролкина" r:id="rId32">
    <sheetIdMap count="8">
      <sheetId val="1"/>
      <sheetId val="2"/>
      <sheetId val="3"/>
      <sheetId val="4"/>
      <sheetId val="5"/>
      <sheetId val="6"/>
      <sheetId val="7"/>
      <sheetId val="8"/>
    </sheetIdMap>
  </header>
  <header guid="{2EB77A6E-0E2A-47A6-BAB6-BE6FF80DDD4B}" dateTime="2022-09-09T10:33:08" maxSheetId="9" userName="Фролкина" r:id="rId33" minRId="669" maxRId="670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6">
    <oc r="A5" t="inlineStr">
      <is>
        <t>г.Мурманск</t>
      </is>
    </oc>
    <nc r="A5" t="inlineStr">
      <is>
        <t>город-герой Мурманск</t>
      </is>
    </nc>
  </rcc>
  <rcc rId="91" sId="6">
    <oc r="A6" t="inlineStr">
      <is>
        <t>г.Апатиты с подведомственной территорией</t>
      </is>
    </oc>
    <nc r="A6" t="inlineStr">
      <is>
        <t>г. Апатиты</t>
      </is>
    </nc>
  </rcc>
  <rcc rId="92" sId="6">
    <oc r="A7" t="inlineStr">
      <is>
        <t>г.Кировск с подведомственной территорией</t>
      </is>
    </oc>
    <nc r="A7" t="inlineStr">
      <is>
        <t>г. Кировск</t>
      </is>
    </nc>
  </rcc>
  <rcc rId="93" sId="6">
    <oc r="A8" t="inlineStr">
      <is>
        <t>г.Мончегорск с подведомственной территорией</t>
      </is>
    </oc>
    <nc r="A8" t="inlineStr">
      <is>
        <t>г. Мончегорск</t>
      </is>
    </nc>
  </rcc>
  <rcc rId="94" sId="6">
    <oc r="A9" t="inlineStr">
      <is>
        <t>г.Оленегорск с подведомственной территорией</t>
      </is>
    </oc>
    <nc r="A9" t="inlineStr">
      <is>
        <t>г. Оленегорск</t>
      </is>
    </nc>
  </rcc>
  <rcc rId="95" sId="6">
    <oc r="A10" t="inlineStr">
      <is>
        <t>г.Полярные Зори с подведомственной территорией</t>
      </is>
    </oc>
    <nc r="A10" t="inlineStr">
      <is>
        <t>г. Полярные Зори</t>
      </is>
    </nc>
  </rcc>
  <rcc rId="96" sId="6">
    <oc r="A12" t="inlineStr">
      <is>
        <t>ЗАТО Видяево</t>
      </is>
    </oc>
    <nc r="A12" t="inlineStr">
      <is>
        <t>ЗАТО п. Видяево</t>
      </is>
    </nc>
  </rcc>
  <rcc rId="97" sId="6">
    <oc r="A13" t="inlineStr">
      <is>
        <t>ЗАТО Заозерск</t>
      </is>
    </oc>
    <nc r="A13" t="inlineStr">
      <is>
        <t>ЗАТО г. Заозерск</t>
      </is>
    </nc>
  </rcc>
  <rcc rId="98" sId="6">
    <oc r="A14" t="inlineStr">
      <is>
        <t>ЗАТО Островной</t>
      </is>
    </oc>
    <nc r="A14" t="inlineStr">
      <is>
        <t>ЗАТО г. Островной</t>
      </is>
    </nc>
  </rcc>
  <rcc rId="99" sId="6">
    <oc r="A15" t="inlineStr">
      <is>
        <t>ЗАТО Североморск</t>
      </is>
    </oc>
    <nc r="A15" t="inlineStr">
      <is>
        <t>ЗАТО г. Североморск</t>
      </is>
    </nc>
  </rcc>
  <rcc rId="100" sId="6">
    <oc r="A16" t="inlineStr">
      <is>
        <t>Ковдорский район</t>
      </is>
    </oc>
    <nc r="A16" t="inlineStr">
      <is>
        <t>Ковдорский муниципальный округ</t>
      </is>
    </nc>
  </rcc>
  <rcc rId="101" sId="6">
    <oc r="A19" t="inlineStr">
      <is>
        <t>городское поселение Зеленоборский</t>
      </is>
    </oc>
    <nc r="A19" t="inlineStr">
      <is>
        <t>г.п. Зеленоборский</t>
      </is>
    </nc>
  </rcc>
  <rcc rId="102" sId="6">
    <oc r="A20" t="inlineStr">
      <is>
        <t>городское поселение Кандалакша</t>
      </is>
    </oc>
    <nc r="A20" t="inlineStr">
      <is>
        <t>г.п. Кандалакша</t>
      </is>
    </nc>
  </rcc>
  <rcc rId="103" sId="6">
    <oc r="A21" t="inlineStr">
      <is>
        <t>сельское поселение Алакуртти</t>
      </is>
    </oc>
    <nc r="A21" t="inlineStr">
      <is>
        <t>с.п. Алакуртти</t>
      </is>
    </nc>
  </rcc>
  <rcc rId="104" sId="6">
    <oc r="A22" t="inlineStr">
      <is>
        <t>сельское поселение Зареченск</t>
      </is>
    </oc>
    <nc r="A22" t="inlineStr">
      <is>
        <t>с.п. Зареченск</t>
      </is>
    </nc>
  </rcc>
  <rcc rId="105" sId="6">
    <oc r="A24" t="inlineStr">
      <is>
        <t>городское поселение Верхнетуломский</t>
      </is>
    </oc>
    <nc r="A24" t="inlineStr">
      <is>
        <t>г.п. Верхнетуломский</t>
      </is>
    </nc>
  </rcc>
  <rcc rId="106" sId="6">
    <oc r="A25" t="inlineStr">
      <is>
        <t>городское поселение Кильдинстрой</t>
      </is>
    </oc>
    <nc r="A25" t="inlineStr">
      <is>
        <t>г.п. Кильдинстрой</t>
      </is>
    </nc>
  </rcc>
  <rcc rId="107" sId="6">
    <oc r="A26" t="inlineStr">
      <is>
        <t>городское поселение Кола</t>
      </is>
    </oc>
    <nc r="A26" t="inlineStr">
      <is>
        <t>г.п. Кола</t>
      </is>
    </nc>
  </rcc>
  <rcc rId="108" sId="6">
    <oc r="A27" t="inlineStr">
      <is>
        <t>городское поселение Молочный</t>
      </is>
    </oc>
    <nc r="A27" t="inlineStr">
      <is>
        <t>г.п. Молочный</t>
      </is>
    </nc>
  </rcc>
  <rcc rId="109" sId="6">
    <oc r="A28" t="inlineStr">
      <is>
        <t>городское поселение Мурмаши</t>
      </is>
    </oc>
    <nc r="A28" t="inlineStr">
      <is>
        <t>г.п. Мурмаши</t>
      </is>
    </nc>
  </rcc>
  <rcc rId="110" sId="6">
    <oc r="A29" t="inlineStr">
      <is>
        <t>городское поселение Туманный</t>
      </is>
    </oc>
    <nc r="A29" t="inlineStr">
      <is>
        <t>г.п. Туманный</t>
      </is>
    </nc>
  </rcc>
  <rcc rId="111" sId="6">
    <oc r="A30" t="inlineStr">
      <is>
        <t>сельское поселение Междуречье</t>
      </is>
    </oc>
    <nc r="A30" t="inlineStr">
      <is>
        <t>с.п. Междуречье</t>
      </is>
    </nc>
  </rcc>
  <rcc rId="112" sId="6">
    <oc r="A31" t="inlineStr">
      <is>
        <t>сельское поселение Пушной</t>
      </is>
    </oc>
    <nc r="A31" t="inlineStr">
      <is>
        <t>с.п. Пушной</t>
      </is>
    </nc>
  </rcc>
  <rcc rId="113" sId="6">
    <oc r="A32" t="inlineStr">
      <is>
        <t>сельское поселение Териберка</t>
      </is>
    </oc>
    <nc r="A32" t="inlineStr">
      <is>
        <t>с.п. Териберка</t>
      </is>
    </nc>
  </rcc>
  <rcc rId="114" sId="6">
    <oc r="A33" t="inlineStr">
      <is>
        <t>сельское поселение Тулома</t>
      </is>
    </oc>
    <nc r="A33" t="inlineStr">
      <is>
        <t>с.п. Тулома</t>
      </is>
    </nc>
  </rcc>
  <rcc rId="115" sId="6">
    <oc r="A34" t="inlineStr">
      <is>
        <t>сельское поселение Ура-Губа</t>
      </is>
    </oc>
    <nc r="A34" t="inlineStr">
      <is>
        <t>с.п. Ура-Губа</t>
      </is>
    </nc>
  </rcc>
  <rcc rId="116" sId="6">
    <oc r="A36" t="inlineStr">
      <is>
        <t>городское поселение Ревда</t>
      </is>
    </oc>
    <nc r="A36" t="inlineStr">
      <is>
        <t>г.п. Ревда</t>
      </is>
    </nc>
  </rcc>
  <rcc rId="117" sId="6">
    <oc r="A37" t="inlineStr">
      <is>
        <t>сельское поселение Ловозеро</t>
      </is>
    </oc>
    <nc r="A37" t="inlineStr">
      <is>
        <t>с.п. Ловозеро</t>
      </is>
    </nc>
  </rcc>
  <rcc rId="118" sId="6">
    <oc r="A38" t="inlineStr">
      <is>
        <t>Печенгский район</t>
      </is>
    </oc>
    <nc r="A38" t="inlineStr">
      <is>
        <t>Печенгский муниципальный округ</t>
      </is>
    </nc>
  </rcc>
  <rcc rId="119" sId="6">
    <oc r="A40" t="inlineStr">
      <is>
        <t>городское поселение Умба</t>
      </is>
    </oc>
    <nc r="A40" t="inlineStr">
      <is>
        <t>г.п. Умба</t>
      </is>
    </nc>
  </rcc>
  <rcc rId="120" sId="6">
    <oc r="A41" t="inlineStr">
      <is>
        <t>сельское поселение Варзуга</t>
      </is>
    </oc>
    <nc r="A41" t="inlineStr">
      <is>
        <t>с.п. Варзуга</t>
      </is>
    </nc>
  </rcc>
  <rcc rId="121" sId="7">
    <oc r="A5" t="inlineStr">
      <is>
        <t>г.Мурманск</t>
      </is>
    </oc>
    <nc r="A5" t="inlineStr">
      <is>
        <t>город-герой Мурманск</t>
      </is>
    </nc>
  </rcc>
  <rcc rId="122" sId="7">
    <oc r="A6" t="inlineStr">
      <is>
        <t>г.Апатиты с подведомственной территорией</t>
      </is>
    </oc>
    <nc r="A6" t="inlineStr">
      <is>
        <t>г. Апатиты</t>
      </is>
    </nc>
  </rcc>
  <rcc rId="123" sId="7">
    <oc r="A7" t="inlineStr">
      <is>
        <t>г.Кировск с подведомственной территорией</t>
      </is>
    </oc>
    <nc r="A7" t="inlineStr">
      <is>
        <t>г. Кировск</t>
      </is>
    </nc>
  </rcc>
  <rcc rId="124" sId="7">
    <oc r="A8" t="inlineStr">
      <is>
        <t>г.Мончегорск с подведомственной территорией</t>
      </is>
    </oc>
    <nc r="A8" t="inlineStr">
      <is>
        <t>г. Мончегорск</t>
      </is>
    </nc>
  </rcc>
  <rcc rId="125" sId="7">
    <oc r="A9" t="inlineStr">
      <is>
        <t>г.Оленегорск с подведомственной территорией</t>
      </is>
    </oc>
    <nc r="A9" t="inlineStr">
      <is>
        <t>г. Оленегорск</t>
      </is>
    </nc>
  </rcc>
  <rcc rId="126" sId="7">
    <oc r="A10" t="inlineStr">
      <is>
        <t>г.Полярные Зори с подведомственной территорией</t>
      </is>
    </oc>
    <nc r="A10" t="inlineStr">
      <is>
        <t>г. Полярные Зори</t>
      </is>
    </nc>
  </rcc>
  <rcc rId="127" sId="7">
    <oc r="A12" t="inlineStr">
      <is>
        <t>ЗАТО Видяево</t>
      </is>
    </oc>
    <nc r="A12" t="inlineStr">
      <is>
        <t>ЗАТО п. Видяево</t>
      </is>
    </nc>
  </rcc>
  <rcc rId="128" sId="7">
    <oc r="A13" t="inlineStr">
      <is>
        <t>ЗАТО Заозерск</t>
      </is>
    </oc>
    <nc r="A13" t="inlineStr">
      <is>
        <t>ЗАТО г. Заозерск</t>
      </is>
    </nc>
  </rcc>
  <rcc rId="129" sId="7">
    <oc r="A14" t="inlineStr">
      <is>
        <t>ЗАТО Островной</t>
      </is>
    </oc>
    <nc r="A14" t="inlineStr">
      <is>
        <t>ЗАТО г. Островной</t>
      </is>
    </nc>
  </rcc>
  <rcc rId="130" sId="7">
    <oc r="A15" t="inlineStr">
      <is>
        <t>ЗАТО Североморск</t>
      </is>
    </oc>
    <nc r="A15" t="inlineStr">
      <is>
        <t>ЗАТО г. Североморск</t>
      </is>
    </nc>
  </rcc>
  <rcc rId="131" sId="7">
    <oc r="A16" t="inlineStr">
      <is>
        <t>Ковдорский район</t>
      </is>
    </oc>
    <nc r="A16" t="inlineStr">
      <is>
        <t>Ковдорский муниципальный округ</t>
      </is>
    </nc>
  </rcc>
  <rcc rId="132" sId="7">
    <oc r="A19" t="inlineStr">
      <is>
        <t>городское поселение Зеленоборский</t>
      </is>
    </oc>
    <nc r="A19" t="inlineStr">
      <is>
        <t>г.п. Зеленоборский</t>
      </is>
    </nc>
  </rcc>
  <rcc rId="133" sId="7">
    <oc r="A20" t="inlineStr">
      <is>
        <t>городское поселение Кандалакша</t>
      </is>
    </oc>
    <nc r="A20" t="inlineStr">
      <is>
        <t>г.п. Кандалакша</t>
      </is>
    </nc>
  </rcc>
  <rcc rId="134" sId="7">
    <oc r="A21" t="inlineStr">
      <is>
        <t>сельское поселение Алакуртти</t>
      </is>
    </oc>
    <nc r="A21" t="inlineStr">
      <is>
        <t>с.п. Алакуртти</t>
      </is>
    </nc>
  </rcc>
  <rcc rId="135" sId="7">
    <oc r="A22" t="inlineStr">
      <is>
        <t>сельское поселение Зареченск</t>
      </is>
    </oc>
    <nc r="A22" t="inlineStr">
      <is>
        <t>с.п. Зареченск</t>
      </is>
    </nc>
  </rcc>
  <rcc rId="136" sId="7">
    <oc r="A24" t="inlineStr">
      <is>
        <t>городское поселение Верхнетуломский</t>
      </is>
    </oc>
    <nc r="A24" t="inlineStr">
      <is>
        <t>г.п. Верхнетуломский</t>
      </is>
    </nc>
  </rcc>
  <rcc rId="137" sId="7">
    <oc r="A25" t="inlineStr">
      <is>
        <t>городское поселение Кильдинстрой</t>
      </is>
    </oc>
    <nc r="A25" t="inlineStr">
      <is>
        <t>г.п. Кильдинстрой</t>
      </is>
    </nc>
  </rcc>
  <rcc rId="138" sId="7">
    <oc r="A26" t="inlineStr">
      <is>
        <t>городское поселение Кола</t>
      </is>
    </oc>
    <nc r="A26" t="inlineStr">
      <is>
        <t>г.п. Кола</t>
      </is>
    </nc>
  </rcc>
  <rcc rId="139" sId="7">
    <oc r="A27" t="inlineStr">
      <is>
        <t>городское поселение Молочный</t>
      </is>
    </oc>
    <nc r="A27" t="inlineStr">
      <is>
        <t>г.п. Молочный</t>
      </is>
    </nc>
  </rcc>
  <rcc rId="140" sId="7">
    <oc r="A28" t="inlineStr">
      <is>
        <t>городское поселение Мурмаши</t>
      </is>
    </oc>
    <nc r="A28" t="inlineStr">
      <is>
        <t>г.п. Мурмаши</t>
      </is>
    </nc>
  </rcc>
  <rcc rId="141" sId="7">
    <oc r="A29" t="inlineStr">
      <is>
        <t>городское поселение Туманный</t>
      </is>
    </oc>
    <nc r="A29" t="inlineStr">
      <is>
        <t>г.п. Туманный</t>
      </is>
    </nc>
  </rcc>
  <rcc rId="142" sId="7">
    <oc r="A30" t="inlineStr">
      <is>
        <t>сельское поселение Междуречье</t>
      </is>
    </oc>
    <nc r="A30" t="inlineStr">
      <is>
        <t>с.п. Междуречье</t>
      </is>
    </nc>
  </rcc>
  <rcc rId="143" sId="7">
    <oc r="A31" t="inlineStr">
      <is>
        <t>сельское поселение Пушной</t>
      </is>
    </oc>
    <nc r="A31" t="inlineStr">
      <is>
        <t>с.п. Пушной</t>
      </is>
    </nc>
  </rcc>
  <rcc rId="144" sId="7">
    <oc r="A32" t="inlineStr">
      <is>
        <t>сельское поселение Териберка</t>
      </is>
    </oc>
    <nc r="A32" t="inlineStr">
      <is>
        <t>с.п. Териберка</t>
      </is>
    </nc>
  </rcc>
  <rcc rId="145" sId="7">
    <oc r="A33" t="inlineStr">
      <is>
        <t>сельское поселение Тулома</t>
      </is>
    </oc>
    <nc r="A33" t="inlineStr">
      <is>
        <t>с.п. Тулома</t>
      </is>
    </nc>
  </rcc>
  <rcc rId="146" sId="7">
    <oc r="A34" t="inlineStr">
      <is>
        <t>сельское поселение Ура-Губа</t>
      </is>
    </oc>
    <nc r="A34" t="inlineStr">
      <is>
        <t>с.п. Ура-Губа</t>
      </is>
    </nc>
  </rcc>
  <rcc rId="147" sId="7">
    <oc r="A36" t="inlineStr">
      <is>
        <t>городское поселение Ревда</t>
      </is>
    </oc>
    <nc r="A36" t="inlineStr">
      <is>
        <t>г.п. Ревда</t>
      </is>
    </nc>
  </rcc>
  <rcc rId="148" sId="7">
    <oc r="A37" t="inlineStr">
      <is>
        <t>сельское поселение Ловозеро</t>
      </is>
    </oc>
    <nc r="A37" t="inlineStr">
      <is>
        <t>с.п. Ловозеро</t>
      </is>
    </nc>
  </rcc>
  <rcc rId="149" sId="7">
    <oc r="A38" t="inlineStr">
      <is>
        <t>Печенгский район</t>
      </is>
    </oc>
    <nc r="A38" t="inlineStr">
      <is>
        <t>Печенгский муниципальный округ</t>
      </is>
    </nc>
  </rcc>
  <rcc rId="150" sId="7">
    <oc r="A40" t="inlineStr">
      <is>
        <t>городское поселение Умба</t>
      </is>
    </oc>
    <nc r="A40" t="inlineStr">
      <is>
        <t>г.п. Умба</t>
      </is>
    </nc>
  </rcc>
  <rcc rId="151" sId="7">
    <oc r="A41" t="inlineStr">
      <is>
        <t>сельское поселение Варзуга</t>
      </is>
    </oc>
    <nc r="A41" t="inlineStr">
      <is>
        <t>с.п. Варзуга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2">
    <oc r="A10" t="inlineStr">
      <is>
        <t>г.Мурманск</t>
      </is>
    </oc>
    <nc r="A10" t="inlineStr">
      <is>
        <t>город-герой Мурманск</t>
      </is>
    </nc>
  </rcc>
  <rcc rId="153" sId="2">
    <oc r="A11" t="inlineStr">
      <is>
        <t>г.Полярные Зори с подведомственной территорией</t>
      </is>
    </oc>
    <nc r="A11" t="inlineStr">
      <is>
        <t>г. Полярные Зори</t>
      </is>
    </nc>
  </rcc>
  <rcc rId="154" sId="2">
    <oc r="A13" t="inlineStr">
      <is>
        <t>г.Мончегорск с подведомственной территорией</t>
      </is>
    </oc>
    <nc r="A13" t="inlineStr">
      <is>
        <t>г. Мончегорск</t>
      </is>
    </nc>
  </rcc>
  <rcc rId="155" sId="2">
    <oc r="A14" t="inlineStr">
      <is>
        <t>сельское поселение Ловозеро</t>
      </is>
    </oc>
    <nc r="A14" t="inlineStr">
      <is>
        <t>Ловозерский район</t>
      </is>
    </nc>
  </rcc>
  <rcc rId="156" sId="2">
    <oc r="A18" t="inlineStr">
      <is>
        <t>ЗАТО Заозерск</t>
      </is>
    </oc>
    <nc r="A18" t="inlineStr">
      <is>
        <t>ЗАТО г. Заозерск</t>
      </is>
    </nc>
  </rcc>
  <rcc rId="157" sId="2">
    <oc r="A20" t="inlineStr">
      <is>
        <t>г.Оленегорск с подведомственной территорией</t>
      </is>
    </oc>
    <nc r="A20" t="inlineStr">
      <is>
        <t>г. Оленегорск</t>
      </is>
    </nc>
  </rcc>
  <rcc rId="158" sId="2">
    <oc r="A24" t="inlineStr">
      <is>
        <t>ЗАТО Видяево</t>
      </is>
    </oc>
    <nc r="A24" t="inlineStr">
      <is>
        <t>ЗАТО п. Видяево</t>
      </is>
    </nc>
  </rcc>
  <rcc rId="159" sId="2">
    <oc r="A29" t="inlineStr">
      <is>
        <t>ЗАТО Островной</t>
      </is>
    </oc>
    <nc r="A29" t="inlineStr">
      <is>
        <t>ЗАТО г. Островной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F0F8AFA-E05F-4F3B-9DAB-EAF916D20A14}" action="delete"/>
  <rdn rId="0" localSheetId="1" customView="1" name="Z_6F0F8AFA_E05F_4F3B_9DAB_EAF916D20A14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6F0F8AFA_E05F_4F3B_9DAB_EAF916D20A14_.wvu.FilterData" hidden="1" oldHidden="1">
    <formula>'сводный рейтинг по I и II этапу'!$A$3:$E$43</formula>
    <oldFormula>'сводный рейтинг по I и II этапу'!$A$3:$E$39</oldFormula>
  </rdn>
  <rdn rId="0" localSheetId="3" customView="1" name="Z_6F0F8AFA_E05F_4F3B_9DAB_EAF916D20A14_.wvu.Rows" hidden="1" oldHidden="1">
    <formula>'II этап итоги'!$3:$3</formula>
    <oldFormula>'II этап итоги'!$3:$3</oldFormula>
  </rdn>
  <rdn rId="0" localSheetId="3" customView="1" name="Z_6F0F8AFA_E05F_4F3B_9DAB_EAF916D20A14_.wvu.FilterData" hidden="1" oldHidden="1">
    <formula>'II этап итоги'!$A$5:$K$46</formula>
    <oldFormula>'II этап итоги'!$A$5:$K$46</oldFormula>
  </rdn>
  <rdn rId="0" localSheetId="4" customView="1" name="Z_6F0F8AFA_E05F_4F3B_9DAB_EAF916D20A14_.wvu.FilterData" hidden="1" oldHidden="1">
    <formula>'Оценка (раздел 1)'!$A$4:$U$41</formula>
    <oldFormula>'Оценка (раздел 1)'!$A$4:$U$41</oldFormula>
  </rdn>
  <rdn rId="0" localSheetId="5" customView="1" name="Z_6F0F8AFA_E05F_4F3B_9DAB_EAF916D20A14_.wvu.FilterData" hidden="1" oldHidden="1">
    <formula>'Оценка (раздел 2)'!$A$4:$D$41</formula>
    <oldFormula>'Оценка (раздел 2)'!$A$4:$D$41</oldFormula>
  </rdn>
  <rdn rId="0" localSheetId="6" customView="1" name="Z_6F0F8AFA_E05F_4F3B_9DAB_EAF916D20A14_.wvu.FilterData" hidden="1" oldHidden="1">
    <formula>'Оценка (раздел 3)'!$A$4:$P$41</formula>
    <oldFormula>'Оценка (раздел 3)'!$A$4:$P$41</oldFormula>
  </rdn>
  <rdn rId="0" localSheetId="7" customView="1" name="Z_6F0F8AFA_E05F_4F3B_9DAB_EAF916D20A14_.wvu.FilterData" hidden="1" oldHidden="1">
    <formula>'Оценка (раздел 4)'!$A$4:$T$41</formula>
    <oldFormula>'Оценка (раздел 4)'!$A$4:$T$41</oldFormula>
  </rdn>
  <rcv guid="{6F0F8AFA-E05F-4F3B-9DAB-EAF916D20A14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8" sId="3" ref="A40:XFD40" action="deleteRow">
    <rfmt sheetId="3" xfDxf="1" sqref="A40:XFD40" start="0" length="0"/>
    <rcc rId="0" sId="3" dxf="1">
      <nc r="A40" t="inlineStr">
        <is>
          <t>городское поселение Заполярный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B40" t="inlineStr">
        <is>
          <t>x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C40" t="inlineStr">
        <is>
          <t>х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D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E40" t="inlineStr">
        <is>
          <t>x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F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G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I40" start="0" length="0">
      <dxf>
        <numFmt numFmtId="1" formatCode="0"/>
      </dxf>
    </rfmt>
    <rfmt sheetId="3" sqref="J40" start="0" length="0">
      <dxf>
        <numFmt numFmtId="1" formatCode="0"/>
        <alignment horizontal="center" vertical="top" readingOrder="0"/>
      </dxf>
    </rfmt>
    <rfmt sheetId="3" sqref="K40" start="0" length="0">
      <dxf>
        <numFmt numFmtId="3" formatCode="#,##0"/>
      </dxf>
    </rfmt>
  </rrc>
  <rrc rId="169" sId="3" ref="A40:XFD40" action="deleteRow">
    <rfmt sheetId="3" xfDxf="1" sqref="A40:XFD40" start="0" length="0"/>
    <rcc rId="0" sId="3" dxf="1">
      <nc r="A40" t="inlineStr">
        <is>
          <t>городское поселение Никель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B40" t="inlineStr">
        <is>
          <t>x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C40" t="inlineStr">
        <is>
          <t>х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D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E40" t="inlineStr">
        <is>
          <t>x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F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G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I40" start="0" length="0">
      <dxf>
        <numFmt numFmtId="1" formatCode="0"/>
      </dxf>
    </rfmt>
    <rfmt sheetId="3" sqref="J40" start="0" length="0">
      <dxf>
        <numFmt numFmtId="1" formatCode="0"/>
        <alignment horizontal="center" vertical="top" readingOrder="0"/>
      </dxf>
    </rfmt>
    <rfmt sheetId="3" sqref="K40" start="0" length="0">
      <dxf>
        <numFmt numFmtId="3" formatCode="#,##0"/>
      </dxf>
    </rfmt>
  </rrc>
  <rrc rId="170" sId="3" ref="A40:XFD40" action="deleteRow">
    <rfmt sheetId="3" xfDxf="1" sqref="A40:XFD40" start="0" length="0"/>
    <rcc rId="0" sId="3" dxf="1">
      <nc r="A40" t="inlineStr">
        <is>
          <t>городское поселение Печенга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B40" t="inlineStr">
        <is>
          <t>x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C40" t="inlineStr">
        <is>
          <t>х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D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E40" t="inlineStr">
        <is>
          <t>x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F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G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I40" start="0" length="0">
      <dxf>
        <numFmt numFmtId="1" formatCode="0"/>
      </dxf>
    </rfmt>
    <rfmt sheetId="3" sqref="J40" start="0" length="0">
      <dxf>
        <numFmt numFmtId="1" formatCode="0"/>
        <alignment horizontal="center" vertical="top" readingOrder="0"/>
      </dxf>
    </rfmt>
    <rfmt sheetId="3" sqref="K40" start="0" length="0">
      <dxf>
        <numFmt numFmtId="3" formatCode="#,##0"/>
      </dxf>
    </rfmt>
  </rrc>
  <rrc rId="171" sId="3" ref="A40:XFD40" action="deleteRow">
    <rfmt sheetId="3" xfDxf="1" sqref="A40:XFD40" start="0" length="0"/>
    <rcc rId="0" sId="3" dxf="1">
      <nc r="A40" t="inlineStr">
        <is>
          <t>сельское поселение Корзуново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B40" t="inlineStr">
        <is>
          <t>x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C40" t="inlineStr">
        <is>
          <t>х</t>
        </is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D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E40" t="inlineStr">
        <is>
          <t>x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F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G40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I40" start="0" length="0">
      <dxf>
        <numFmt numFmtId="1" formatCode="0"/>
      </dxf>
    </rfmt>
    <rfmt sheetId="3" sqref="J40" start="0" length="0">
      <dxf>
        <numFmt numFmtId="1" formatCode="0"/>
        <alignment horizontal="center" vertical="top" readingOrder="0"/>
      </dxf>
    </rfmt>
    <rfmt sheetId="3" sqref="K40" start="0" length="0">
      <dxf>
        <numFmt numFmtId="3" formatCode="#,##0"/>
      </dxf>
    </rfmt>
  </rrc>
  <rcc rId="172" sId="3">
    <oc r="A6" t="inlineStr">
      <is>
        <t>г.Мурманск</t>
      </is>
    </oc>
    <nc r="A6" t="inlineStr">
      <is>
        <t>город-герой Мурманск</t>
      </is>
    </nc>
  </rcc>
  <rcc rId="173" sId="3">
    <oc r="A7" t="inlineStr">
      <is>
        <t>г.Апатиты с подведомственной территорией</t>
      </is>
    </oc>
    <nc r="A7" t="inlineStr">
      <is>
        <t>г. Апатиты</t>
      </is>
    </nc>
  </rcc>
  <rcc rId="174" sId="3">
    <oc r="A8" t="inlineStr">
      <is>
        <t>г.Кировск с подведомственной территорией</t>
      </is>
    </oc>
    <nc r="A8" t="inlineStr">
      <is>
        <t>г. Кировск</t>
      </is>
    </nc>
  </rcc>
  <rcc rId="175" sId="3">
    <oc r="A9" t="inlineStr">
      <is>
        <t>г.Мончегорск с подведомственной территорией</t>
      </is>
    </oc>
    <nc r="A9" t="inlineStr">
      <is>
        <t>г. Мончегорск</t>
      </is>
    </nc>
  </rcc>
  <rcc rId="176" sId="3">
    <oc r="A10" t="inlineStr">
      <is>
        <t>г.Оленегорск с подведомственной территорией</t>
      </is>
    </oc>
    <nc r="A10" t="inlineStr">
      <is>
        <t>г. Оленегорск</t>
      </is>
    </nc>
  </rcc>
  <rcc rId="177" sId="3">
    <oc r="A11" t="inlineStr">
      <is>
        <t>г.Полярные Зори с подведомственной территорией</t>
      </is>
    </oc>
    <nc r="A11" t="inlineStr">
      <is>
        <t>г. Полярные Зори</t>
      </is>
    </nc>
  </rcc>
  <rcc rId="178" sId="3">
    <oc r="A13" t="inlineStr">
      <is>
        <t>ЗАТО Видяево</t>
      </is>
    </oc>
    <nc r="A13" t="inlineStr">
      <is>
        <t>ЗАТО п. Видяево</t>
      </is>
    </nc>
  </rcc>
  <rcc rId="179" sId="3">
    <oc r="A14" t="inlineStr">
      <is>
        <t>ЗАТО Заозерск</t>
      </is>
    </oc>
    <nc r="A14" t="inlineStr">
      <is>
        <t>ЗАТО г. Заозерск</t>
      </is>
    </nc>
  </rcc>
  <rcc rId="180" sId="3">
    <oc r="A15" t="inlineStr">
      <is>
        <t>ЗАТО Островной</t>
      </is>
    </oc>
    <nc r="A15" t="inlineStr">
      <is>
        <t>ЗАТО г. Островной</t>
      </is>
    </nc>
  </rcc>
  <rcc rId="181" sId="3">
    <oc r="A16" t="inlineStr">
      <is>
        <t>ЗАТО Североморск</t>
      </is>
    </oc>
    <nc r="A16" t="inlineStr">
      <is>
        <t>ЗАТО г. Североморск</t>
      </is>
    </nc>
  </rcc>
  <rcc rId="182" sId="3">
    <oc r="A17" t="inlineStr">
      <is>
        <t>Ковдорский район</t>
      </is>
    </oc>
    <nc r="A17" t="inlineStr">
      <is>
        <t>Ковдорский муниципальный округ</t>
      </is>
    </nc>
  </rcc>
  <rcc rId="183" sId="3">
    <oc r="A20" t="inlineStr">
      <is>
        <t>городское поселение Зеленоборский</t>
      </is>
    </oc>
    <nc r="A20" t="inlineStr">
      <is>
        <t>г.п. Зеленоборский</t>
      </is>
    </nc>
  </rcc>
  <rcc rId="184" sId="3">
    <oc r="A21" t="inlineStr">
      <is>
        <t>городское поселение Кандалакша</t>
      </is>
    </oc>
    <nc r="A21" t="inlineStr">
      <is>
        <t>г.п. Кандалакша</t>
      </is>
    </nc>
  </rcc>
  <rcc rId="185" sId="3">
    <oc r="A22" t="inlineStr">
      <is>
        <t>сельское поселение Алакуртти</t>
      </is>
    </oc>
    <nc r="A22" t="inlineStr">
      <is>
        <t>с.п. Алакуртти</t>
      </is>
    </nc>
  </rcc>
  <rcc rId="186" sId="3">
    <oc r="A23" t="inlineStr">
      <is>
        <t>сельское поселение Зареченск</t>
      </is>
    </oc>
    <nc r="A23" t="inlineStr">
      <is>
        <t>с.п. Зареченск</t>
      </is>
    </nc>
  </rcc>
  <rcc rId="187" sId="3">
    <oc r="A25" t="inlineStr">
      <is>
        <t>городское поселение Верхнетуломский</t>
      </is>
    </oc>
    <nc r="A25" t="inlineStr">
      <is>
        <t>г.п. Верхнетуломский</t>
      </is>
    </nc>
  </rcc>
  <rcc rId="188" sId="3">
    <oc r="A26" t="inlineStr">
      <is>
        <t>городское поселение Кильдинстрой</t>
      </is>
    </oc>
    <nc r="A26" t="inlineStr">
      <is>
        <t>г.п. Кильдинстрой</t>
      </is>
    </nc>
  </rcc>
  <rcc rId="189" sId="3">
    <oc r="A27" t="inlineStr">
      <is>
        <t>городское поселение Кола</t>
      </is>
    </oc>
    <nc r="A27" t="inlineStr">
      <is>
        <t>г.п. Кола</t>
      </is>
    </nc>
  </rcc>
  <rcc rId="190" sId="3">
    <oc r="A28" t="inlineStr">
      <is>
        <t>городское поселение Молочный</t>
      </is>
    </oc>
    <nc r="A28" t="inlineStr">
      <is>
        <t>г.п. Молочный</t>
      </is>
    </nc>
  </rcc>
  <rcc rId="191" sId="3">
    <oc r="A29" t="inlineStr">
      <is>
        <t>городское поселение Мурмаши</t>
      </is>
    </oc>
    <nc r="A29" t="inlineStr">
      <is>
        <t>г.п. Мурмаши</t>
      </is>
    </nc>
  </rcc>
  <rcc rId="192" sId="3">
    <oc r="A30" t="inlineStr">
      <is>
        <t>городское поселение Туманный</t>
      </is>
    </oc>
    <nc r="A30" t="inlineStr">
      <is>
        <t>г.п. Туманный</t>
      </is>
    </nc>
  </rcc>
  <rcc rId="193" sId="3">
    <oc r="A31" t="inlineStr">
      <is>
        <t>сельское поселение Междуречье</t>
      </is>
    </oc>
    <nc r="A31" t="inlineStr">
      <is>
        <t>с.п. Междуречье</t>
      </is>
    </nc>
  </rcc>
  <rcc rId="194" sId="3">
    <oc r="A32" t="inlineStr">
      <is>
        <t>сельское поселение Пушной</t>
      </is>
    </oc>
    <nc r="A32" t="inlineStr">
      <is>
        <t>с.п. Пушной</t>
      </is>
    </nc>
  </rcc>
  <rcc rId="195" sId="3">
    <oc r="A33" t="inlineStr">
      <is>
        <t>сельское поселение Териберка</t>
      </is>
    </oc>
    <nc r="A33" t="inlineStr">
      <is>
        <t>с.п. Териберка</t>
      </is>
    </nc>
  </rcc>
  <rcc rId="196" sId="3">
    <oc r="A34" t="inlineStr">
      <is>
        <t>сельское поселение Тулома</t>
      </is>
    </oc>
    <nc r="A34" t="inlineStr">
      <is>
        <t>с.п. Тулома</t>
      </is>
    </nc>
  </rcc>
  <rcc rId="197" sId="3">
    <oc r="A35" t="inlineStr">
      <is>
        <t>сельское поселение Ура-Губа</t>
      </is>
    </oc>
    <nc r="A35" t="inlineStr">
      <is>
        <t>с.п. Ура-Губа</t>
      </is>
    </nc>
  </rcc>
  <rcc rId="198" sId="3">
    <oc r="A37" t="inlineStr">
      <is>
        <t>городское поселение Ревда</t>
      </is>
    </oc>
    <nc r="A37" t="inlineStr">
      <is>
        <t>г.п. Ревда</t>
      </is>
    </nc>
  </rcc>
  <rcc rId="199" sId="3">
    <oc r="A38" t="inlineStr">
      <is>
        <t>сельское поселение Ловозеро</t>
      </is>
    </oc>
    <nc r="A38" t="inlineStr">
      <is>
        <t>с.п. Ловозеро</t>
      </is>
    </nc>
  </rcc>
  <rcc rId="200" sId="3">
    <oc r="A39" t="inlineStr">
      <is>
        <t>Печенгский район</t>
      </is>
    </oc>
    <nc r="A39" t="inlineStr">
      <is>
        <t>Печенгский муниципальный округ</t>
      </is>
    </nc>
  </rcc>
  <rcc rId="201" sId="3">
    <oc r="A41" t="inlineStr">
      <is>
        <t>городское поселение Умба</t>
      </is>
    </oc>
    <nc r="A41" t="inlineStr">
      <is>
        <t>г.п. Умба</t>
      </is>
    </nc>
  </rcc>
  <rcc rId="202" sId="3">
    <oc r="A42" t="inlineStr">
      <is>
        <t>сельское поселение Варзуга</t>
      </is>
    </oc>
    <nc r="A42" t="inlineStr">
      <is>
        <t>с.п. Варзуга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2">
    <oc r="A4" t="inlineStr">
      <is>
        <t>г.Апатиты с подведомственной территорией</t>
      </is>
    </oc>
    <nc r="A4" t="inlineStr">
      <is>
        <t xml:space="preserve">г.Апатиты </t>
      </is>
    </nc>
  </rcc>
  <rcc rId="204" sId="2">
    <oc r="A5" t="inlineStr">
      <is>
        <t>г.Кировск с подведомственной территорией*</t>
      </is>
    </oc>
    <nc r="A5" t="inlineStr">
      <is>
        <t>г.Кировск*</t>
      </is>
    </nc>
  </rcc>
  <rcc rId="205" sId="2">
    <oc r="A15" t="inlineStr">
      <is>
        <t>городское поселение Зеленоборский</t>
      </is>
    </oc>
    <nc r="A15" t="inlineStr">
      <is>
        <t>г.п. Зеленоборский</t>
      </is>
    </nc>
  </rcc>
  <rcc rId="206" sId="2">
    <oc r="A22" t="inlineStr">
      <is>
        <t>городское поселение Кандалакша</t>
      </is>
    </oc>
    <nc r="A22" t="inlineStr">
      <is>
        <t>г.п. Кандалакша</t>
      </is>
    </nc>
  </rcc>
  <rcc rId="207" sId="2">
    <oc r="A23" t="inlineStr">
      <is>
        <t>городское поселение Кильдинстрой</t>
      </is>
    </oc>
    <nc r="A23" t="inlineStr">
      <is>
        <t>г.п. Кильдинстрой</t>
      </is>
    </nc>
  </rcc>
  <rcc rId="208" sId="2">
    <oc r="A25" t="inlineStr">
      <is>
        <t>городское поселение Кола</t>
      </is>
    </oc>
    <nc r="A25" t="inlineStr">
      <is>
        <t>г.п. Кола</t>
      </is>
    </nc>
  </rcc>
  <rcc rId="209" sId="2">
    <oc r="A26" t="inlineStr">
      <is>
        <t>городское поселение Молочный</t>
      </is>
    </oc>
    <nc r="A26" t="inlineStr">
      <is>
        <t>г.п. Молочный</t>
      </is>
    </nc>
  </rcc>
  <rcc rId="210" sId="2">
    <oc r="A27" t="inlineStr">
      <is>
        <t>городское поселение Ревда</t>
      </is>
    </oc>
    <nc r="A27" t="inlineStr">
      <is>
        <t>г.п. Ревда</t>
      </is>
    </nc>
  </rcc>
  <rcc rId="211" sId="2">
    <oc r="A28" t="inlineStr">
      <is>
        <t>городское поселение Мурмаши</t>
      </is>
    </oc>
    <nc r="A28" t="inlineStr">
      <is>
        <t>г.п. Мурмаши</t>
      </is>
    </nc>
  </rcc>
  <rcc rId="212" sId="2">
    <oc r="A30" t="inlineStr">
      <is>
        <t>сельское поселение Междуречье</t>
      </is>
    </oc>
    <nc r="A30" t="inlineStr">
      <is>
        <t>с.п. Междуречье</t>
      </is>
    </nc>
  </rcc>
  <rcc rId="213" sId="2">
    <oc r="A31" t="inlineStr">
      <is>
        <t>сельское поселение Варзуга</t>
      </is>
    </oc>
    <nc r="A31" t="inlineStr">
      <is>
        <t>с.п. Варзуга</t>
      </is>
    </nc>
  </rcc>
  <rcc rId="214" sId="2">
    <oc r="A32" t="inlineStr">
      <is>
        <t>сельское поселение Ура-Губа</t>
      </is>
    </oc>
    <nc r="A32" t="inlineStr">
      <is>
        <t>с.п. Ура-Губа</t>
      </is>
    </nc>
  </rcc>
  <rcc rId="215" sId="2">
    <oc r="A33" t="inlineStr">
      <is>
        <t>сельское поселение Тулома</t>
      </is>
    </oc>
    <nc r="A33" t="inlineStr">
      <is>
        <t>с.п. Тулома</t>
      </is>
    </nc>
  </rcc>
  <rcc rId="216" sId="2">
    <oc r="A34" t="inlineStr">
      <is>
        <t>городское поселение Верхнетуломский</t>
      </is>
    </oc>
    <nc r="A34" t="inlineStr">
      <is>
        <t>г.п. Верхнетуломский</t>
      </is>
    </nc>
  </rcc>
  <rcc rId="217" sId="2">
    <oc r="A35" t="inlineStr">
      <is>
        <t>городское поселение Туманный</t>
      </is>
    </oc>
    <nc r="A35" t="inlineStr">
      <is>
        <t>г.п. Туманный</t>
      </is>
    </nc>
  </rcc>
  <rcc rId="218" sId="2">
    <oc r="A36" t="inlineStr">
      <is>
        <t>сельское поселение Алакуртти</t>
      </is>
    </oc>
    <nc r="A36" t="inlineStr">
      <is>
        <t>с.п. Алакуртти</t>
      </is>
    </nc>
  </rcc>
  <rcc rId="219" sId="2">
    <oc r="A37" t="inlineStr">
      <is>
        <t>сельское поселение Зареченск</t>
      </is>
    </oc>
    <nc r="A37" t="inlineStr">
      <is>
        <t>с.п. Зареченск</t>
      </is>
    </nc>
  </rcc>
  <rcc rId="220" sId="2">
    <oc r="A38" t="inlineStr">
      <is>
        <t>сельское поселение Пушной</t>
      </is>
    </oc>
    <nc r="A38" t="inlineStr">
      <is>
        <t>с.п. Пушной</t>
      </is>
    </nc>
  </rcc>
  <rcc rId="221" sId="2">
    <oc r="A39" t="inlineStr">
      <is>
        <t>сельское поселение Териберка</t>
      </is>
    </oc>
    <nc r="A39" t="inlineStr">
      <is>
        <t>с.п. Териберка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2" sId="2" ref="A40:XFD40" action="deleteRow">
    <rfmt sheetId="2" xfDxf="1" sqref="A40:XFD40" start="0" length="0"/>
    <rcc rId="0" sId="2" dxf="1">
      <nc r="A40" t="inlineStr">
        <is>
          <t>городское поселение Заполярный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3" sId="2" ref="A40:XFD40" action="deleteRow">
    <rfmt sheetId="2" xfDxf="1" sqref="A40:XFD40" start="0" length="0"/>
    <rcc rId="0" sId="2" dxf="1">
      <nc r="A40" t="inlineStr">
        <is>
          <t>городское поселение Никель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4" sId="2" ref="A40:XFD40" action="deleteRow">
    <rfmt sheetId="2" xfDxf="1" sqref="A40:XFD40" start="0" length="0"/>
    <rcc rId="0" sId="2" dxf="1">
      <nc r="A40" t="inlineStr">
        <is>
          <t>городское поселение Печенга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x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5" sId="2" ref="A40:XFD40" action="deleteRow">
    <undo index="0" exp="area" ref3D="1" dr="$A$3:$E$40" dn="Z_6F0F8AFA_E05F_4F3B_9DAB_EAF916D20A14_.wvu.FilterData" sId="2"/>
    <rfmt sheetId="2" xfDxf="1" sqref="A40:XFD40" start="0" length="0"/>
    <rcc rId="0" sId="2" dxf="1">
      <nc r="A40" t="inlineStr">
        <is>
          <t>сельское поселение Корзуново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0" t="inlineStr">
        <is>
          <t>x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40" t="inlineStr">
        <is>
          <t>х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2">
    <nc r="I4" t="inlineStr">
      <is>
        <t>г. Апатиты</t>
      </is>
    </nc>
  </rcc>
  <rcc rId="227" sId="2">
    <nc r="I5" t="inlineStr">
      <is>
        <t>г. Кировск</t>
      </is>
    </nc>
  </rcc>
  <rcc rId="228" sId="2">
    <nc r="I6" t="inlineStr">
      <is>
        <t>Кольский район</t>
      </is>
    </nc>
  </rcc>
  <rcc rId="229" sId="2">
    <nc r="I7" t="inlineStr">
      <is>
        <t>Ковдорский муниципальный округ</t>
      </is>
    </nc>
  </rcc>
  <rcc rId="230" sId="2">
    <nc r="I8" t="inlineStr">
      <is>
        <t>ЗАТО г. Североморск</t>
      </is>
    </nc>
  </rcc>
  <rcc rId="231" sId="2">
    <nc r="I9" t="inlineStr">
      <is>
        <t>Печенгский муниципальный округ</t>
      </is>
    </nc>
  </rcc>
  <rcc rId="232" sId="2">
    <nc r="I10" t="inlineStr">
      <is>
        <t>город-герой Мурманск</t>
      </is>
    </nc>
  </rcc>
  <rcc rId="233" sId="2">
    <nc r="I11" t="inlineStr">
      <is>
        <t>г. Полярные Зори</t>
      </is>
    </nc>
  </rcc>
  <rcc rId="234" sId="2">
    <nc r="I12" t="inlineStr">
      <is>
        <t>ЗАТО Александровск</t>
      </is>
    </nc>
  </rcc>
  <rcc rId="235" sId="2">
    <nc r="I13" t="inlineStr">
      <is>
        <t>г. Мончегорск</t>
      </is>
    </nc>
  </rcc>
  <rcc rId="236" sId="2">
    <nc r="I14" t="inlineStr">
      <is>
        <t>с.п. Ловозеро</t>
      </is>
    </nc>
  </rcc>
  <rcc rId="237" sId="2">
    <nc r="I15" t="inlineStr">
      <is>
        <t>г.п. Зеленоборский</t>
      </is>
    </nc>
  </rcc>
  <rcc rId="238" sId="2">
    <nc r="I16" t="inlineStr">
      <is>
        <t>Ловозерский район</t>
      </is>
    </nc>
  </rcc>
  <rcc rId="239" sId="2">
    <nc r="I17" t="inlineStr">
      <is>
        <t>г.п. Умба</t>
      </is>
    </nc>
  </rcc>
  <rcc rId="240" sId="2">
    <nc r="I18" t="inlineStr">
      <is>
        <t>ЗАТО г. Заозерск</t>
      </is>
    </nc>
  </rcc>
  <rcc rId="241" sId="2">
    <nc r="I19" t="inlineStr">
      <is>
        <t>Терский район</t>
      </is>
    </nc>
  </rcc>
  <rcc rId="242" sId="2">
    <nc r="I20" t="inlineStr">
      <is>
        <t>г. Оленегорск</t>
      </is>
    </nc>
  </rcc>
  <rcc rId="243" sId="2">
    <nc r="I21" t="inlineStr">
      <is>
        <t>Кандалакшский район</t>
      </is>
    </nc>
  </rcc>
  <rcc rId="244" sId="2">
    <nc r="I22" t="inlineStr">
      <is>
        <t>г.п. Кандалакша</t>
      </is>
    </nc>
  </rcc>
  <rcc rId="245" sId="2">
    <nc r="I23" t="inlineStr">
      <is>
        <t>г.п. Кильдинстрой</t>
      </is>
    </nc>
  </rcc>
  <rcc rId="246" sId="2">
    <nc r="I24" t="inlineStr">
      <is>
        <t>ЗАТО п. Видяево</t>
      </is>
    </nc>
  </rcc>
  <rcc rId="247" sId="2">
    <nc r="I25" t="inlineStr">
      <is>
        <t>г.п. Кола</t>
      </is>
    </nc>
  </rcc>
  <rcc rId="248" sId="2">
    <nc r="I26" t="inlineStr">
      <is>
        <t>г.п. Молочный</t>
      </is>
    </nc>
  </rcc>
  <rcc rId="249" sId="2">
    <nc r="I27" t="inlineStr">
      <is>
        <t>г.п. Ревда</t>
      </is>
    </nc>
  </rcc>
  <rcc rId="250" sId="2">
    <nc r="I28" t="inlineStr">
      <is>
        <t>г.п. Мурмаши</t>
      </is>
    </nc>
  </rcc>
  <rcc rId="251" sId="2">
    <nc r="I29" t="inlineStr">
      <is>
        <t>ЗАТО г. Островной</t>
      </is>
    </nc>
  </rcc>
  <rcc rId="252" sId="2">
    <nc r="I30" t="inlineStr">
      <is>
        <t>с.п. Междуречье</t>
      </is>
    </nc>
  </rcc>
  <rcc rId="253" sId="2">
    <nc r="I31" t="inlineStr">
      <is>
        <t>с.п. Варзуга</t>
      </is>
    </nc>
  </rcc>
  <rcc rId="254" sId="2">
    <nc r="I32" t="inlineStr">
      <is>
        <t>с.п. Ура-Губа</t>
      </is>
    </nc>
  </rcc>
  <rcc rId="255" sId="2">
    <nc r="I33" t="inlineStr">
      <is>
        <t>с.п. Тулома</t>
      </is>
    </nc>
  </rcc>
  <rcc rId="256" sId="2">
    <nc r="I34" t="inlineStr">
      <is>
        <t>г.п. Верхнетуломский</t>
      </is>
    </nc>
  </rcc>
  <rcc rId="257" sId="2">
    <nc r="I35" t="inlineStr">
      <is>
        <t>г.п. Туманный</t>
      </is>
    </nc>
  </rcc>
  <rcc rId="258" sId="2">
    <nc r="I36" t="inlineStr">
      <is>
        <t>с.п. Алакуртти</t>
      </is>
    </nc>
  </rcc>
  <rcc rId="259" sId="2">
    <nc r="I37" t="inlineStr">
      <is>
        <t>с.п. Зареченск</t>
      </is>
    </nc>
  </rcc>
  <rcc rId="260" sId="2">
    <nc r="I38" t="inlineStr">
      <is>
        <t>с.п. Пушной</t>
      </is>
    </nc>
  </rcc>
  <rcc rId="261" sId="2">
    <nc r="I39" t="inlineStr">
      <is>
        <t>с.п. Териберка</t>
      </is>
    </nc>
  </rcc>
  <rcc rId="262" sId="2">
    <nc r="M4">
      <f>IF(I4=A4,1)</f>
    </nc>
  </rcc>
  <rcc rId="263" sId="2" odxf="1">
    <nc r="M5">
      <f>IF(I5=A5,1)</f>
    </nc>
    <odxf/>
  </rcc>
  <rcc rId="264" sId="2" odxf="1">
    <nc r="M6">
      <f>IF(I6=A6,1)</f>
    </nc>
    <odxf/>
  </rcc>
  <rcc rId="265" sId="2" odxf="1">
    <nc r="M7">
      <f>IF(I7=A7,1)</f>
    </nc>
    <odxf/>
  </rcc>
  <rcc rId="266" sId="2" odxf="1">
    <nc r="M8">
      <f>IF(I8=A8,1)</f>
    </nc>
    <odxf/>
  </rcc>
  <rcc rId="267" sId="2" odxf="1">
    <nc r="M9">
      <f>IF(I9=A9,1)</f>
    </nc>
    <odxf/>
  </rcc>
  <rcc rId="268" sId="2" odxf="1">
    <nc r="M10">
      <f>IF(I10=A10,1)</f>
    </nc>
    <odxf/>
  </rcc>
  <rcc rId="269" sId="2" odxf="1">
    <nc r="M11">
      <f>IF(I11=A11,1)</f>
    </nc>
    <odxf/>
  </rcc>
  <rcc rId="270" sId="2" odxf="1">
    <nc r="M12">
      <f>IF(I12=A12,1)</f>
    </nc>
    <odxf/>
  </rcc>
  <rcc rId="271" sId="2" odxf="1">
    <nc r="M13">
      <f>IF(I13=A13,1)</f>
    </nc>
    <odxf/>
  </rcc>
  <rcc rId="272" sId="2" odxf="1">
    <nc r="M14">
      <f>IF(I14=A14,1)</f>
    </nc>
    <odxf/>
  </rcc>
  <rcc rId="273" sId="2" odxf="1">
    <nc r="M15">
      <f>IF(I15=A15,1)</f>
    </nc>
    <odxf/>
  </rcc>
  <rcc rId="274" sId="2" odxf="1">
    <nc r="M16">
      <f>IF(I16=A16,1)</f>
    </nc>
    <odxf/>
  </rcc>
  <rcc rId="275" sId="2" odxf="1">
    <nc r="M17">
      <f>IF(I17=A17,1)</f>
    </nc>
    <odxf/>
  </rcc>
  <rcc rId="276" sId="2" odxf="1">
    <nc r="M18">
      <f>IF(I18=A18,1)</f>
    </nc>
    <odxf/>
  </rcc>
  <rcc rId="277" sId="2" odxf="1">
    <nc r="M19">
      <f>IF(I19=A19,1)</f>
    </nc>
    <odxf/>
  </rcc>
  <rcc rId="278" sId="2" odxf="1">
    <nc r="M20">
      <f>IF(I20=A20,1)</f>
    </nc>
    <odxf/>
  </rcc>
  <rcc rId="279" sId="2" odxf="1">
    <nc r="M21">
      <f>IF(I21=A21,1)</f>
    </nc>
    <odxf/>
  </rcc>
  <rcc rId="280" sId="2" odxf="1">
    <nc r="M22">
      <f>IF(I22=A22,1)</f>
    </nc>
    <odxf/>
  </rcc>
  <rcc rId="281" sId="2" odxf="1">
    <nc r="M23">
      <f>IF(I23=A23,1)</f>
    </nc>
    <odxf/>
  </rcc>
  <rcc rId="282" sId="2" odxf="1">
    <nc r="M24">
      <f>IF(I24=A24,1)</f>
    </nc>
    <odxf/>
  </rcc>
  <rcc rId="283" sId="2" odxf="1">
    <nc r="M25">
      <f>IF(I25=A25,1)</f>
    </nc>
    <odxf/>
  </rcc>
  <rcc rId="284" sId="2" odxf="1">
    <nc r="M26">
      <f>IF(I26=A26,1)</f>
    </nc>
    <odxf/>
  </rcc>
  <rcc rId="285" sId="2" odxf="1">
    <nc r="M27">
      <f>IF(I27=A27,1)</f>
    </nc>
    <odxf/>
  </rcc>
  <rcc rId="286" sId="2" odxf="1">
    <nc r="M28">
      <f>IF(I28=A28,1)</f>
    </nc>
    <odxf/>
  </rcc>
  <rcc rId="287" sId="2" odxf="1">
    <nc r="M29">
      <f>IF(I29=A29,1)</f>
    </nc>
    <odxf/>
  </rcc>
  <rcc rId="288" sId="2" odxf="1">
    <nc r="M30">
      <f>IF(I30=A30,1)</f>
    </nc>
    <odxf/>
  </rcc>
  <rcc rId="289" sId="2" odxf="1">
    <nc r="M31">
      <f>IF(I31=A31,1)</f>
    </nc>
    <odxf/>
  </rcc>
  <rcc rId="290" sId="2" odxf="1">
    <nc r="M32">
      <f>IF(I32=A32,1)</f>
    </nc>
    <odxf/>
  </rcc>
  <rcc rId="291" sId="2" odxf="1">
    <nc r="M33">
      <f>IF(I33=A33,1)</f>
    </nc>
    <odxf/>
  </rcc>
  <rcc rId="292" sId="2" odxf="1">
    <nc r="M34">
      <f>IF(I34=A34,1)</f>
    </nc>
    <odxf/>
  </rcc>
  <rcc rId="293" sId="2" odxf="1">
    <nc r="M35">
      <f>IF(I35=A35,1)</f>
    </nc>
    <odxf/>
  </rcc>
  <rcc rId="294" sId="2" odxf="1">
    <nc r="M36">
      <f>IF(I36=A36,1)</f>
    </nc>
    <odxf/>
  </rcc>
  <rcc rId="295" sId="2" odxf="1">
    <nc r="M37">
      <f>IF(I37=A37,1)</f>
    </nc>
    <odxf/>
  </rcc>
  <rcc rId="296" sId="2" odxf="1">
    <nc r="M38">
      <f>IF(I38=A38,1)</f>
    </nc>
    <odxf/>
  </rcc>
  <rcc rId="297" sId="2" odxf="1">
    <nc r="M39">
      <f>IF(I39=A39,1)</f>
    </nc>
    <odxf/>
  </rcc>
  <rcc rId="298" sId="2">
    <oc r="A17" t="inlineStr">
      <is>
        <t>городское поселение Умба</t>
      </is>
    </oc>
    <nc r="A17" t="inlineStr">
      <is>
        <t>г.п. Умба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2">
    <oc r="A14" t="inlineStr">
      <is>
        <t>Ловозерский район</t>
      </is>
    </oc>
    <nc r="A14" t="inlineStr">
      <is>
        <t>с.п. Ловозеро</t>
      </is>
    </nc>
  </rcc>
  <rcc rId="300" sId="2">
    <oc r="I4" t="inlineStr">
      <is>
        <t>г. Апатиты</t>
      </is>
    </oc>
    <nc r="I4"/>
  </rcc>
  <rcc rId="301" sId="2">
    <oc r="M4">
      <f>IF(I4=A4,1)</f>
    </oc>
    <nc r="M4"/>
  </rcc>
  <rcc rId="302" sId="2">
    <oc r="I5" t="inlineStr">
      <is>
        <t>г. Кировск</t>
      </is>
    </oc>
    <nc r="I5"/>
  </rcc>
  <rcc rId="303" sId="2">
    <oc r="M5">
      <f>IF(I5=A5,1)</f>
    </oc>
    <nc r="M5"/>
  </rcc>
  <rcc rId="304" sId="2">
    <oc r="I6" t="inlineStr">
      <is>
        <t>Кольский район</t>
      </is>
    </oc>
    <nc r="I6"/>
  </rcc>
  <rcc rId="305" sId="2">
    <oc r="M6">
      <f>IF(I6=A6,1)</f>
    </oc>
    <nc r="M6"/>
  </rcc>
  <rcc rId="306" sId="2">
    <oc r="I7" t="inlineStr">
      <is>
        <t>Ковдорский муниципальный округ</t>
      </is>
    </oc>
    <nc r="I7"/>
  </rcc>
  <rcc rId="307" sId="2">
    <oc r="M7">
      <f>IF(I7=A7,1)</f>
    </oc>
    <nc r="M7"/>
  </rcc>
  <rcc rId="308" sId="2">
    <oc r="I8" t="inlineStr">
      <is>
        <t>ЗАТО г. Североморск</t>
      </is>
    </oc>
    <nc r="I8"/>
  </rcc>
  <rcc rId="309" sId="2">
    <oc r="M8">
      <f>IF(I8=A8,1)</f>
    </oc>
    <nc r="M8"/>
  </rcc>
  <rcc rId="310" sId="2">
    <oc r="I9" t="inlineStr">
      <is>
        <t>Печенгский муниципальный округ</t>
      </is>
    </oc>
    <nc r="I9"/>
  </rcc>
  <rcc rId="311" sId="2">
    <oc r="M9">
      <f>IF(I9=A9,1)</f>
    </oc>
    <nc r="M9"/>
  </rcc>
  <rcc rId="312" sId="2">
    <oc r="I10" t="inlineStr">
      <is>
        <t>город-герой Мурманск</t>
      </is>
    </oc>
    <nc r="I10"/>
  </rcc>
  <rcc rId="313" sId="2">
    <oc r="M10">
      <f>IF(I10=A10,1)</f>
    </oc>
    <nc r="M10"/>
  </rcc>
  <rcc rId="314" sId="2">
    <oc r="I11" t="inlineStr">
      <is>
        <t>г. Полярные Зори</t>
      </is>
    </oc>
    <nc r="I11"/>
  </rcc>
  <rcc rId="315" sId="2">
    <oc r="M11">
      <f>IF(I11=A11,1)</f>
    </oc>
    <nc r="M11"/>
  </rcc>
  <rcc rId="316" sId="2">
    <oc r="I12" t="inlineStr">
      <is>
        <t>ЗАТО Александровск</t>
      </is>
    </oc>
    <nc r="I12"/>
  </rcc>
  <rcc rId="317" sId="2">
    <oc r="M12">
      <f>IF(I12=A12,1)</f>
    </oc>
    <nc r="M12"/>
  </rcc>
  <rcc rId="318" sId="2">
    <oc r="I13" t="inlineStr">
      <is>
        <t>г. Мончегорск</t>
      </is>
    </oc>
    <nc r="I13"/>
  </rcc>
  <rcc rId="319" sId="2">
    <oc r="M13">
      <f>IF(I13=A13,1)</f>
    </oc>
    <nc r="M13"/>
  </rcc>
  <rcc rId="320" sId="2">
    <oc r="I14" t="inlineStr">
      <is>
        <t>с.п. Ловозеро</t>
      </is>
    </oc>
    <nc r="I14"/>
  </rcc>
  <rcc rId="321" sId="2">
    <oc r="M14">
      <f>IF(I14=A14,1)</f>
    </oc>
    <nc r="M14"/>
  </rcc>
  <rcc rId="322" sId="2">
    <oc r="I15" t="inlineStr">
      <is>
        <t>г.п. Зеленоборский</t>
      </is>
    </oc>
    <nc r="I15"/>
  </rcc>
  <rcc rId="323" sId="2">
    <oc r="M15">
      <f>IF(I15=A15,1)</f>
    </oc>
    <nc r="M15"/>
  </rcc>
  <rcc rId="324" sId="2">
    <oc r="I16" t="inlineStr">
      <is>
        <t>Ловозерский район</t>
      </is>
    </oc>
    <nc r="I16"/>
  </rcc>
  <rcc rId="325" sId="2">
    <oc r="M16">
      <f>IF(I16=A16,1)</f>
    </oc>
    <nc r="M16"/>
  </rcc>
  <rcc rId="326" sId="2">
    <oc r="I17" t="inlineStr">
      <is>
        <t>г.п. Умба</t>
      </is>
    </oc>
    <nc r="I17"/>
  </rcc>
  <rcc rId="327" sId="2">
    <oc r="M17">
      <f>IF(I17=A17,1)</f>
    </oc>
    <nc r="M17"/>
  </rcc>
  <rcc rId="328" sId="2">
    <oc r="I18" t="inlineStr">
      <is>
        <t>ЗАТО г. Заозерск</t>
      </is>
    </oc>
    <nc r="I18"/>
  </rcc>
  <rcc rId="329" sId="2">
    <oc r="M18">
      <f>IF(I18=A18,1)</f>
    </oc>
    <nc r="M18"/>
  </rcc>
  <rcc rId="330" sId="2">
    <oc r="I19" t="inlineStr">
      <is>
        <t>Терский район</t>
      </is>
    </oc>
    <nc r="I19"/>
  </rcc>
  <rcc rId="331" sId="2">
    <oc r="M19">
      <f>IF(I19=A19,1)</f>
    </oc>
    <nc r="M19"/>
  </rcc>
  <rcc rId="332" sId="2">
    <oc r="I20" t="inlineStr">
      <is>
        <t>г. Оленегорск</t>
      </is>
    </oc>
    <nc r="I20"/>
  </rcc>
  <rcc rId="333" sId="2">
    <oc r="M20">
      <f>IF(I20=A20,1)</f>
    </oc>
    <nc r="M20"/>
  </rcc>
  <rcc rId="334" sId="2">
    <oc r="I21" t="inlineStr">
      <is>
        <t>Кандалакшский район</t>
      </is>
    </oc>
    <nc r="I21"/>
  </rcc>
  <rcc rId="335" sId="2">
    <oc r="M21">
      <f>IF(I21=A21,1)</f>
    </oc>
    <nc r="M21"/>
  </rcc>
  <rcc rId="336" sId="2">
    <oc r="I22" t="inlineStr">
      <is>
        <t>г.п. Кандалакша</t>
      </is>
    </oc>
    <nc r="I22"/>
  </rcc>
  <rcc rId="337" sId="2">
    <oc r="M22">
      <f>IF(I22=A22,1)</f>
    </oc>
    <nc r="M22"/>
  </rcc>
  <rcc rId="338" sId="2">
    <oc r="I23" t="inlineStr">
      <is>
        <t>г.п. Кильдинстрой</t>
      </is>
    </oc>
    <nc r="I23"/>
  </rcc>
  <rcc rId="339" sId="2">
    <oc r="M23">
      <f>IF(I23=A23,1)</f>
    </oc>
    <nc r="M23"/>
  </rcc>
  <rcc rId="340" sId="2">
    <oc r="I24" t="inlineStr">
      <is>
        <t>ЗАТО п. Видяево</t>
      </is>
    </oc>
    <nc r="I24"/>
  </rcc>
  <rcc rId="341" sId="2">
    <oc r="M24">
      <f>IF(I24=A24,1)</f>
    </oc>
    <nc r="M24"/>
  </rcc>
  <rcc rId="342" sId="2">
    <oc r="I25" t="inlineStr">
      <is>
        <t>г.п. Кола</t>
      </is>
    </oc>
    <nc r="I25"/>
  </rcc>
  <rcc rId="343" sId="2">
    <oc r="M25">
      <f>IF(I25=A25,1)</f>
    </oc>
    <nc r="M25"/>
  </rcc>
  <rcc rId="344" sId="2">
    <oc r="I26" t="inlineStr">
      <is>
        <t>г.п. Молочный</t>
      </is>
    </oc>
    <nc r="I26"/>
  </rcc>
  <rcc rId="345" sId="2">
    <oc r="M26">
      <f>IF(I26=A26,1)</f>
    </oc>
    <nc r="M26"/>
  </rcc>
  <rcc rId="346" sId="2">
    <oc r="I27" t="inlineStr">
      <is>
        <t>г.п. Ревда</t>
      </is>
    </oc>
    <nc r="I27"/>
  </rcc>
  <rcc rId="347" sId="2">
    <oc r="M27">
      <f>IF(I27=A27,1)</f>
    </oc>
    <nc r="M27"/>
  </rcc>
  <rcc rId="348" sId="2">
    <oc r="I28" t="inlineStr">
      <is>
        <t>г.п. Мурмаши</t>
      </is>
    </oc>
    <nc r="I28"/>
  </rcc>
  <rcc rId="349" sId="2">
    <oc r="M28">
      <f>IF(I28=A28,1)</f>
    </oc>
    <nc r="M28"/>
  </rcc>
  <rcc rId="350" sId="2">
    <oc r="I29" t="inlineStr">
      <is>
        <t>ЗАТО г. Островной</t>
      </is>
    </oc>
    <nc r="I29"/>
  </rcc>
  <rcc rId="351" sId="2">
    <oc r="M29">
      <f>IF(I29=A29,1)</f>
    </oc>
    <nc r="M29"/>
  </rcc>
  <rcc rId="352" sId="2">
    <oc r="I30" t="inlineStr">
      <is>
        <t>с.п. Междуречье</t>
      </is>
    </oc>
    <nc r="I30"/>
  </rcc>
  <rcc rId="353" sId="2">
    <oc r="M30">
      <f>IF(I30=A30,1)</f>
    </oc>
    <nc r="M30"/>
  </rcc>
  <rcc rId="354" sId="2">
    <oc r="I31" t="inlineStr">
      <is>
        <t>с.п. Варзуга</t>
      </is>
    </oc>
    <nc r="I31"/>
  </rcc>
  <rcc rId="355" sId="2">
    <oc r="M31">
      <f>IF(I31=A31,1)</f>
    </oc>
    <nc r="M31"/>
  </rcc>
  <rcc rId="356" sId="2">
    <oc r="I32" t="inlineStr">
      <is>
        <t>с.п. Ура-Губа</t>
      </is>
    </oc>
    <nc r="I32"/>
  </rcc>
  <rcc rId="357" sId="2">
    <oc r="M32">
      <f>IF(I32=A32,1)</f>
    </oc>
    <nc r="M32"/>
  </rcc>
  <rcc rId="358" sId="2">
    <oc r="I33" t="inlineStr">
      <is>
        <t>с.п. Тулома</t>
      </is>
    </oc>
    <nc r="I33"/>
  </rcc>
  <rcc rId="359" sId="2">
    <oc r="M33">
      <f>IF(I33=A33,1)</f>
    </oc>
    <nc r="M33"/>
  </rcc>
  <rcc rId="360" sId="2">
    <oc r="I34" t="inlineStr">
      <is>
        <t>г.п. Верхнетуломский</t>
      </is>
    </oc>
    <nc r="I34"/>
  </rcc>
  <rcc rId="361" sId="2">
    <oc r="M34">
      <f>IF(I34=A34,1)</f>
    </oc>
    <nc r="M34"/>
  </rcc>
  <rcc rId="362" sId="2">
    <oc r="I35" t="inlineStr">
      <is>
        <t>г.п. Туманный</t>
      </is>
    </oc>
    <nc r="I35"/>
  </rcc>
  <rcc rId="363" sId="2">
    <oc r="M35">
      <f>IF(I35=A35,1)</f>
    </oc>
    <nc r="M35"/>
  </rcc>
  <rcc rId="364" sId="2">
    <oc r="I36" t="inlineStr">
      <is>
        <t>с.п. Алакуртти</t>
      </is>
    </oc>
    <nc r="I36"/>
  </rcc>
  <rcc rId="365" sId="2">
    <oc r="M36">
      <f>IF(I36=A36,1)</f>
    </oc>
    <nc r="M36"/>
  </rcc>
  <rcc rId="366" sId="2">
    <oc r="I37" t="inlineStr">
      <is>
        <t>с.п. Зареченск</t>
      </is>
    </oc>
    <nc r="I37"/>
  </rcc>
  <rcc rId="367" sId="2">
    <oc r="M37">
      <f>IF(I37=A37,1)</f>
    </oc>
    <nc r="M37"/>
  </rcc>
  <rcc rId="368" sId="2">
    <oc r="I38" t="inlineStr">
      <is>
        <t>с.п. Пушной</t>
      </is>
    </oc>
    <nc r="I38"/>
  </rcc>
  <rcc rId="369" sId="2">
    <oc r="M38">
      <f>IF(I38=A38,1)</f>
    </oc>
    <nc r="M38"/>
  </rcc>
  <rcc rId="370" sId="2">
    <oc r="I39" t="inlineStr">
      <is>
        <t>с.п. Териберка</t>
      </is>
    </oc>
    <nc r="I39"/>
  </rcc>
  <rcc rId="371" sId="2">
    <oc r="M39">
      <f>IF(I39=A39,1)</f>
    </oc>
    <nc r="M39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" sId="2">
    <oc r="A1" t="inlineStr">
      <is>
        <t>Лидеры рейтинга по результатам I и II этапов</t>
      </is>
    </oc>
    <nc r="A1" t="inlineStr">
      <is>
        <t>Лидеры рейтинга по результатам I и II этапов**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" sId="2">
    <oc r="A1" t="inlineStr">
      <is>
        <t>Лидеры рейтинга по результатам I и II этапов**</t>
      </is>
    </oc>
    <nc r="A1" t="inlineStr">
      <is>
        <t>Лидеры рейтинга по результатам I и II этапов*</t>
      </is>
    </nc>
  </rcc>
  <rcc rId="374" sId="2">
    <oc r="A5" t="inlineStr">
      <is>
        <t>г.Кировск*</t>
      </is>
    </oc>
    <nc r="A5" t="inlineStr">
      <is>
        <t>г.Кировск**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4">
    <oc r="A5" t="inlineStr">
      <is>
        <t>г.Мурманск</t>
      </is>
    </oc>
    <nc r="A5" t="inlineStr">
      <is>
        <t>город-герой Мурманск</t>
      </is>
    </nc>
  </rcc>
  <rdn rId="0" localSheetId="1" customView="1" name="Z_6F0F8AFA_E05F_4F3B_9DAB_EAF916D20A14_.wvu.FilterData" hidden="1" oldHidden="1">
    <formula>'сводный рейтинг по I и II э (2'!$A$3:$E$44</formula>
  </rdn>
  <rdn rId="0" localSheetId="2" customView="1" name="Z_6F0F8AFA_E05F_4F3B_9DAB_EAF916D20A14_.wvu.FilterData" hidden="1" oldHidden="1">
    <formula>'сводный рейтинг по I и II этапу'!$A$3:$E$39</formula>
  </rdn>
  <rdn rId="0" localSheetId="3" customView="1" name="Z_6F0F8AFA_E05F_4F3B_9DAB_EAF916D20A14_.wvu.Rows" hidden="1" oldHidden="1">
    <formula>'II этап итоги'!$3:$3</formula>
  </rdn>
  <rdn rId="0" localSheetId="3" customView="1" name="Z_6F0F8AFA_E05F_4F3B_9DAB_EAF916D20A14_.wvu.FilterData" hidden="1" oldHidden="1">
    <formula>'II этап итоги'!$A$5:$K$46</formula>
  </rdn>
  <rdn rId="0" localSheetId="4" customView="1" name="Z_6F0F8AFA_E05F_4F3B_9DAB_EAF916D20A14_.wvu.FilterData" hidden="1" oldHidden="1">
    <formula>'Оценка (раздел 1)'!$A$4:$U$45</formula>
  </rdn>
  <rdn rId="0" localSheetId="5" customView="1" name="Z_6F0F8AFA_E05F_4F3B_9DAB_EAF916D20A14_.wvu.FilterData" hidden="1" oldHidden="1">
    <formula>'Оценка (раздел 2)'!$A$4:$D$45</formula>
  </rdn>
  <rdn rId="0" localSheetId="6" customView="1" name="Z_6F0F8AFA_E05F_4F3B_9DAB_EAF916D20A14_.wvu.FilterData" hidden="1" oldHidden="1">
    <formula>'Оценка (раздел 3)'!$A$4:$P$45</formula>
  </rdn>
  <rdn rId="0" localSheetId="7" customView="1" name="Z_6F0F8AFA_E05F_4F3B_9DAB_EAF916D20A14_.wvu.FilterData" hidden="1" oldHidden="1">
    <formula>'Оценка (раздел 4)'!$A$4:$T$45</formula>
  </rdn>
  <rcv guid="{6F0F8AFA-E05F-4F3B-9DAB-EAF916D20A14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" sId="2">
    <oc r="A42" t="inlineStr">
      <is>
        <t>* - добавлены недостающие баллы по I этапу оценки</t>
      </is>
    </oc>
    <nc r="A42" t="inlineStr">
      <is>
        <t>** - добавлены недостающие баллы по I этапу оценки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6" sId="2">
    <oc r="A1" t="inlineStr">
      <is>
        <t>Лидеры рейтинга по результатам I и II этапов*</t>
      </is>
    </oc>
    <nc r="A1" t="inlineStr">
      <is>
        <t>Лидеры рейтинга по результатам I и II этапов</t>
      </is>
    </nc>
  </rcc>
  <rcc rId="377" sId="2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cc rId="378" sId="2" odxf="1" dxf="1">
    <nc r="A41" t="inlineStr">
      <is>
        <t xml:space="preserve">* - в соответствии с сокращенными наименованиями муниципальных образований Мурманской области
</t>
      </is>
    </nc>
    <ndxf>
      <alignment vertical="top" wrapText="1" readingOrder="0"/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41:XFD43" start="0" length="2147483647">
    <dxf>
      <font>
        <name val="Times New Roman"/>
        <scheme val="none"/>
      </font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" sId="3" xfDxf="1" dxf="1">
    <nc r="A44" t="inlineStr">
      <is>
        <t>* - в соответствии с сокращенными наименованиями муниципальных образований Мурманской области</t>
      </is>
    </nc>
  </rcc>
  <rcc rId="380" sId="3">
    <oc r="A4" t="inlineStr">
      <is>
        <t>Наименование муниципального образования Мурманской области</t>
      </is>
    </oc>
    <nc r="A4" t="inlineStr">
      <is>
        <t>Наименование муниципального образования Мурманской области*</t>
      </is>
    </nc>
  </rcc>
  <rcc rId="381" sId="4" xfDxf="1" dxf="1">
    <nc r="A43" t="inlineStr">
      <is>
        <t>* - в соответствии с сокращенными наименованиями муниципальных образований Мурманской области</t>
      </is>
    </nc>
  </rcc>
  <rcc rId="382" sId="5" xfDxf="1" dxf="1">
    <nc r="A45" t="inlineStr">
      <is>
        <t>* - в соответствии с сокращенными наименованиями муниципальных образований Мурманской области</t>
      </is>
    </nc>
  </rcc>
  <rcc rId="383" sId="6" xfDxf="1" dxf="1">
    <nc r="A44" t="inlineStr">
      <is>
        <t>* - в соответствии с сокращенными наименованиями муниципальных образований Мурманской области</t>
      </is>
    </nc>
  </rcc>
  <rcc rId="384" sId="7" xfDxf="1" dxf="1">
    <nc r="A43" t="inlineStr">
      <is>
        <t>* - в соответствии с сокращенными наименованиями муниципальных образований Мурманской области</t>
      </is>
    </nc>
  </rcc>
  <rcc rId="385" sId="8" xfDxf="1" dxf="1">
    <nc r="A108" t="inlineStr">
      <is>
        <t>* - в соответствии с сокращенными наименованиями муниципальных образований Мурманской области</t>
      </is>
    </nc>
    <ndxf>
      <font>
        <color rgb="FFFF0000"/>
      </font>
    </ndxf>
  </rcc>
  <rfmt sheetId="8" sqref="A108" start="0" length="2147483647">
    <dxf>
      <font>
        <color auto="1"/>
      </font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" sId="8">
    <oc r="A4" t="inlineStr">
      <is>
        <t>г.Апатиты с подведомственной территорией</t>
      </is>
    </oc>
    <nc r="A4" t="inlineStr">
      <is>
        <t>г. Апатиты</t>
      </is>
    </nc>
  </rcc>
  <rcc rId="387" sId="8">
    <oc r="A5" t="inlineStr">
      <is>
        <t>г.Кировск с подведомственной территорией*</t>
      </is>
    </oc>
    <nc r="A5" t="inlineStr">
      <is>
        <t>г. Кировск*</t>
      </is>
    </nc>
  </rcc>
  <rcc rId="388" sId="8">
    <oc r="A7" t="inlineStr">
      <is>
        <t>Ковдорский район</t>
      </is>
    </oc>
    <nc r="A7" t="inlineStr">
      <is>
        <t>Ковдорский муниципальный округ</t>
      </is>
    </nc>
  </rcc>
  <rcc rId="389" sId="8">
    <oc r="A8" t="inlineStr">
      <is>
        <t>ЗАТО Североморск</t>
      </is>
    </oc>
    <nc r="A8" t="inlineStr">
      <is>
        <t>ЗАТО г. Североморск</t>
      </is>
    </nc>
  </rcc>
  <rcc rId="390" sId="8">
    <oc r="A9" t="inlineStr">
      <is>
        <t>Печенгский район</t>
      </is>
    </oc>
    <nc r="A9" t="inlineStr">
      <is>
        <t>Печенгский муниципальный округ</t>
      </is>
    </nc>
  </rcc>
  <rcc rId="391" sId="8">
    <oc r="A13" t="inlineStr">
      <is>
        <t>г.Апатиты с подведомственной территорией</t>
      </is>
    </oc>
    <nc r="A13" t="inlineStr">
      <is>
        <t>г. Апатиты</t>
      </is>
    </nc>
  </rcc>
  <rcc rId="392" sId="8">
    <oc r="A14" t="inlineStr">
      <is>
        <t>г.Кировск с подведомственной территорией</t>
      </is>
    </oc>
    <nc r="A14" t="inlineStr">
      <is>
        <t>г. Кировск</t>
      </is>
    </nc>
  </rcc>
  <rcc rId="393" sId="8">
    <oc r="A16" t="inlineStr">
      <is>
        <t>Печенгский район</t>
      </is>
    </oc>
    <nc r="A16" t="inlineStr">
      <is>
        <t>Печенгский муниципальный округ</t>
      </is>
    </nc>
  </rcc>
  <rcc rId="394" sId="8">
    <oc r="A17" t="inlineStr">
      <is>
        <t>Ковдорский район</t>
      </is>
    </oc>
    <nc r="A17" t="inlineStr">
      <is>
        <t>Ковдорский муниципальный округ</t>
      </is>
    </nc>
  </rcc>
  <rcc rId="395" sId="8">
    <oc r="A24" t="inlineStr">
      <is>
        <t>г.Мурманск</t>
      </is>
    </oc>
    <nc r="A24" t="inlineStr">
      <is>
        <t>город-герой Мурманск</t>
      </is>
    </nc>
  </rcc>
  <rcc rId="396" sId="8">
    <oc r="A25" t="inlineStr">
      <is>
        <t>г.Апатиты с подведомственной территорией</t>
      </is>
    </oc>
    <nc r="A25" t="inlineStr">
      <is>
        <t>г. Апатиты</t>
      </is>
    </nc>
  </rcc>
  <rcc rId="397" sId="8">
    <oc r="A26" t="inlineStr">
      <is>
        <t>г.Кировск с подведомственной территорией</t>
      </is>
    </oc>
    <nc r="A26" t="inlineStr">
      <is>
        <t xml:space="preserve">г.Кировск </t>
      </is>
    </nc>
  </rcc>
  <rcc rId="398" sId="8">
    <oc r="A27" t="inlineStr">
      <is>
        <t>г.Мончегорск с подведомственной территорией</t>
      </is>
    </oc>
    <nc r="A27" t="inlineStr">
      <is>
        <t>г. Мончегорск</t>
      </is>
    </nc>
  </rcc>
  <rcc rId="399" sId="8">
    <oc r="A28" t="inlineStr">
      <is>
        <t>г.Оленегорск с подведомственной территорией</t>
      </is>
    </oc>
    <nc r="A28" t="inlineStr">
      <is>
        <t>г. Оленегорск</t>
      </is>
    </nc>
  </rcc>
  <rcc rId="400" sId="8">
    <oc r="A29" t="inlineStr">
      <is>
        <t>г.Полярные Зори с подведомственной территорией</t>
      </is>
    </oc>
    <nc r="A29" t="inlineStr">
      <is>
        <t>г. Полярные Зори</t>
      </is>
    </nc>
  </rcc>
  <rcc rId="401" sId="8">
    <oc r="A31" t="inlineStr">
      <is>
        <t>ЗАТО Заозерск</t>
      </is>
    </oc>
    <nc r="A31" t="inlineStr">
      <is>
        <t>ЗАТО г. Заозерск</t>
      </is>
    </nc>
  </rcc>
  <rcc rId="402" sId="8">
    <oc r="A32" t="inlineStr">
      <is>
        <t>ЗАТО Североморск</t>
      </is>
    </oc>
    <nc r="A32" t="inlineStr">
      <is>
        <t>ЗАТО г. Североморск</t>
      </is>
    </nc>
  </rcc>
  <rcc rId="403" sId="8">
    <oc r="A33" t="inlineStr">
      <is>
        <t>Ковдорский район</t>
      </is>
    </oc>
    <nc r="A33" t="inlineStr">
      <is>
        <t>Ковдорский муниципальный округ</t>
      </is>
    </nc>
  </rcc>
  <rcc rId="404" sId="8">
    <oc r="A35" t="inlineStr">
      <is>
        <t>городское поселение Зеленоборский</t>
      </is>
    </oc>
    <nc r="A35" t="inlineStr">
      <is>
        <t>г.п. Зеленоборский</t>
      </is>
    </nc>
  </rcc>
  <rcc rId="405" sId="8">
    <oc r="A36" t="inlineStr">
      <is>
        <t>городское поселение Кандалакша</t>
      </is>
    </oc>
    <nc r="A36" t="inlineStr">
      <is>
        <t>г.п. Кандалакша</t>
      </is>
    </nc>
  </rcc>
  <rcc rId="406" sId="8">
    <oc r="A38" t="inlineStr">
      <is>
        <t>городское поселение Кильдинстрой</t>
      </is>
    </oc>
    <nc r="A38" t="inlineStr">
      <is>
        <t>г.п. Кильдинстрой</t>
      </is>
    </nc>
  </rcc>
  <rcc rId="407" sId="8">
    <oc r="A40" t="inlineStr">
      <is>
        <t>сельское поселение Ловозеро</t>
      </is>
    </oc>
    <nc r="A40" t="inlineStr">
      <is>
        <t>с.п. Ловозеро</t>
      </is>
    </nc>
  </rcc>
  <rcc rId="408" sId="8">
    <oc r="A41" t="inlineStr">
      <is>
        <t>Печенгский район (Печенгский муниципальный округ)</t>
      </is>
    </oc>
    <nc r="A41" t="inlineStr">
      <is>
        <t>Печенгский муниципальный округ</t>
      </is>
    </nc>
  </rcc>
  <rcc rId="409" sId="8">
    <oc r="A43" t="inlineStr">
      <is>
        <t>городское поселение Умба</t>
      </is>
    </oc>
    <nc r="A43" t="inlineStr">
      <is>
        <t>г.п. Умба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" sId="4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fmt sheetId="4" sqref="A43:XFD43" start="0" length="2147483647">
    <dxf>
      <font>
        <name val="Times New Roman"/>
        <scheme val="none"/>
      </font>
    </dxf>
  </rfmt>
  <rfmt sheetId="3" sqref="A44" start="0" length="2147483647">
    <dxf>
      <font>
        <name val="Times New Roman"/>
        <scheme val="none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" sId="5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fmt sheetId="5" sqref="A45" start="0" length="2147483647">
    <dxf>
      <font>
        <name val="Times New Roman"/>
        <scheme val="none"/>
      </font>
    </dxf>
  </rfmt>
  <rfmt sheetId="6" sqref="A44" start="0" length="2147483647">
    <dxf>
      <font>
        <name val="Times New Roman"/>
        <scheme val="none"/>
      </font>
    </dxf>
  </rfmt>
  <rfmt sheetId="7" sqref="A43" start="0" length="2147483647">
    <dxf>
      <font>
        <name val="Times New Roman"/>
        <scheme val="none"/>
      </font>
    </dxf>
  </rfmt>
  <rfmt sheetId="8" sqref="A108" start="0" length="2147483647">
    <dxf>
      <font>
        <name val="Times New Roman"/>
        <scheme val="none"/>
      </font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" sId="6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cc rId="413" sId="7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cc rId="414" sId="8">
    <oc r="A3" t="inlineStr">
      <is>
        <t>Наименование муниципального образования Мурманской области</t>
      </is>
    </oc>
    <nc r="A3" t="inlineStr">
      <is>
        <t>Наименование муниципального образования Мурманской области*</t>
      </is>
    </nc>
  </rcc>
  <rcc rId="415" sId="8">
    <oc r="A12" t="inlineStr">
      <is>
        <t>Наименование муниципального образования Мурманской области</t>
      </is>
    </oc>
    <nc r="A12" t="inlineStr">
      <is>
        <t>Наименование муниципального образования Мурманской области*</t>
      </is>
    </nc>
  </rcc>
  <rcc rId="416" sId="8">
    <oc r="A23" t="inlineStr">
      <is>
        <t>Наименование муниципального образования Мурманской области</t>
      </is>
    </oc>
    <nc r="A23" t="inlineStr">
      <is>
        <t>Наименование муниципального образования Мурманской области*</t>
      </is>
    </nc>
  </rcc>
  <rcc rId="417" sId="8">
    <oc r="A49" t="inlineStr">
      <is>
        <t>Наименование муниципального образования Мурманской области</t>
      </is>
    </oc>
    <nc r="A49" t="inlineStr">
      <is>
        <t>Наименование муниципального образования Мурманской области*</t>
      </is>
    </nc>
  </rcc>
  <rcc rId="418" sId="8">
    <oc r="A76" t="inlineStr">
      <is>
        <t>Наименование муниципального образования Мурманской области</t>
      </is>
    </oc>
    <nc r="A76" t="inlineStr">
      <is>
        <t>Наименование муниципального образования Мурманской области*</t>
      </is>
    </nc>
  </rcc>
  <rcc rId="419" sId="8">
    <oc r="A100" t="inlineStr">
      <is>
        <t>Наименование муниципального образования Мурманской области</t>
      </is>
    </oc>
    <nc r="A100" t="inlineStr">
      <is>
        <t>Наименование муниципального образования Мурманской области*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" sId="8">
    <oc r="A50" t="inlineStr">
      <is>
        <t>г.Мурманск</t>
      </is>
    </oc>
    <nc r="A50" t="inlineStr">
      <is>
        <t>город-герой Мурманск</t>
      </is>
    </nc>
  </rcc>
  <rcc rId="421" sId="8">
    <oc r="A51" t="inlineStr">
      <is>
        <t>г.Апатиты с подведомственной территорией</t>
      </is>
    </oc>
    <nc r="A51" t="inlineStr">
      <is>
        <t xml:space="preserve">г.Апатиты </t>
      </is>
    </nc>
  </rcc>
  <rcc rId="422" sId="8">
    <oc r="A52" t="inlineStr">
      <is>
        <t>г.Кировск с подведомственной территорией</t>
      </is>
    </oc>
    <nc r="A52" t="inlineStr">
      <is>
        <t xml:space="preserve">г.Кировск </t>
      </is>
    </nc>
  </rcc>
  <rcc rId="423" sId="8">
    <oc r="A53" t="inlineStr">
      <is>
        <t>г.Мончегорск с подведомственной территорией</t>
      </is>
    </oc>
    <nc r="A53" t="inlineStr">
      <is>
        <t xml:space="preserve">г.Мончегорск </t>
      </is>
    </nc>
  </rcc>
  <rcc rId="424" sId="8">
    <oc r="A54" t="inlineStr">
      <is>
        <t>г.Полярные Зори с подведомственной территорией</t>
      </is>
    </oc>
    <nc r="A54" t="inlineStr">
      <is>
        <t xml:space="preserve">г.Полярные Зори </t>
      </is>
    </nc>
  </rcc>
  <rcc rId="425" sId="8">
    <oc r="A56" t="inlineStr">
      <is>
        <t>ЗАТО Видяево</t>
      </is>
    </oc>
    <nc r="A56" t="inlineStr">
      <is>
        <t>ЗАТО п. Видяево</t>
      </is>
    </nc>
  </rcc>
  <rcc rId="426" sId="8">
    <oc r="A57" t="inlineStr">
      <is>
        <t>ЗАТО Заозерск</t>
      </is>
    </oc>
    <nc r="A57" t="inlineStr">
      <is>
        <t>ЗАТО г. Заозерск</t>
      </is>
    </nc>
  </rcc>
  <rcc rId="427" sId="8">
    <oc r="A58" t="inlineStr">
      <is>
        <t>ЗАТО Островной</t>
      </is>
    </oc>
    <nc r="A58" t="inlineStr">
      <is>
        <t>ЗАТО г. Островной</t>
      </is>
    </nc>
  </rcc>
  <rcc rId="428" sId="8">
    <oc r="A59" t="inlineStr">
      <is>
        <t>ЗАТО Североморск</t>
      </is>
    </oc>
    <nc r="A59" t="inlineStr">
      <is>
        <t>ЗАТО г. Североморск</t>
      </is>
    </nc>
  </rcc>
  <rcc rId="429" sId="8">
    <oc r="A60" t="inlineStr">
      <is>
        <t>Ковдорский район</t>
      </is>
    </oc>
    <nc r="A60" t="inlineStr">
      <is>
        <t>Ковдорский муниципальный округ</t>
      </is>
    </nc>
  </rcc>
  <rcc rId="430" sId="8">
    <oc r="A62" t="inlineStr">
      <is>
        <t>городское поселение Зеленоборский</t>
      </is>
    </oc>
    <nc r="A62" t="inlineStr">
      <is>
        <t>г.п. Зеленоборский</t>
      </is>
    </nc>
  </rcc>
  <rcc rId="431" sId="8">
    <oc r="A63" t="inlineStr">
      <is>
        <t>городское поселение Кандалакша</t>
      </is>
    </oc>
    <nc r="A63" t="inlineStr">
      <is>
        <t>г.п. Кандалакша</t>
      </is>
    </nc>
  </rcc>
  <rcc rId="432" sId="8">
    <oc r="A65" t="inlineStr">
      <is>
        <t>городское поселение Кола</t>
      </is>
    </oc>
    <nc r="A65" t="inlineStr">
      <is>
        <t>г.п. Кола</t>
      </is>
    </nc>
  </rcc>
  <rcc rId="433" sId="8">
    <oc r="A66" t="inlineStr">
      <is>
        <t>городское поселение Молочный</t>
      </is>
    </oc>
    <nc r="A66" t="inlineStr">
      <is>
        <t>г.п. Молочный</t>
      </is>
    </nc>
  </rcc>
  <rcc rId="434" sId="8">
    <oc r="A67" t="inlineStr">
      <is>
        <t>городское поселение Мурмаши</t>
      </is>
    </oc>
    <nc r="A67" t="inlineStr">
      <is>
        <t>г.п. Мурмаши</t>
      </is>
    </nc>
  </rcc>
  <rcc rId="435" sId="8">
    <oc r="A69" t="inlineStr">
      <is>
        <t>сельское поселение Ловозеро</t>
      </is>
    </oc>
    <nc r="A69" t="inlineStr">
      <is>
        <t>с.п. Ловозеро</t>
      </is>
    </nc>
  </rcc>
  <rcc rId="436" sId="8">
    <oc r="A70" t="inlineStr">
      <is>
        <t>Печенгский район</t>
      </is>
    </oc>
    <nc r="A70" t="inlineStr">
      <is>
        <t>Печенгский муниципальный округ</t>
      </is>
    </nc>
  </rcc>
  <rcc rId="437" sId="8">
    <oc r="A72" t="inlineStr">
      <is>
        <t>городское поселение Умба</t>
      </is>
    </oc>
    <nc r="A72" t="inlineStr">
      <is>
        <t>г.п. Умба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" sId="8">
    <oc r="A77" t="inlineStr">
      <is>
        <t>г.Мурманск</t>
      </is>
    </oc>
    <nc r="A77" t="inlineStr">
      <is>
        <t>город-герой Мурманск</t>
      </is>
    </nc>
  </rcc>
  <rcc rId="439" sId="8">
    <oc r="A78" t="inlineStr">
      <is>
        <t>г.Апатиты с подведомственной территорией</t>
      </is>
    </oc>
    <nc r="A78" t="inlineStr">
      <is>
        <t>г. Апатиты</t>
      </is>
    </nc>
  </rcc>
  <rcc rId="440" sId="8">
    <oc r="A79" t="inlineStr">
      <is>
        <t>г.Кировск с подведомственной территорией</t>
      </is>
    </oc>
    <nc r="A79" t="inlineStr">
      <is>
        <t xml:space="preserve">г.Кировск </t>
      </is>
    </nc>
  </rcc>
  <rcc rId="441" sId="8">
    <oc r="A80" t="inlineStr">
      <is>
        <t>г.Мончегорск с подведомственной территорией</t>
      </is>
    </oc>
    <nc r="A80" t="inlineStr">
      <is>
        <t>г. Мончегорск</t>
      </is>
    </nc>
  </rcc>
  <rcc rId="442" sId="8">
    <oc r="A81" t="inlineStr">
      <is>
        <t>г.Оленегорск с подведомственной территорией</t>
      </is>
    </oc>
    <nc r="A81" t="inlineStr">
      <is>
        <t>г. Оленегорск</t>
      </is>
    </nc>
  </rcc>
  <rcc rId="443" sId="8">
    <oc r="A82" t="inlineStr">
      <is>
        <t>г.Полярные Зори с подведомственной территорией</t>
      </is>
    </oc>
    <nc r="A82" t="inlineStr">
      <is>
        <t>г. Полярные Зори</t>
      </is>
    </nc>
  </rcc>
  <rcc rId="444" sId="8">
    <oc r="A84" t="inlineStr">
      <is>
        <t>ЗАТО Заозерск</t>
      </is>
    </oc>
    <nc r="A84" t="inlineStr">
      <is>
        <t>ЗАТО г. Заозерск</t>
      </is>
    </nc>
  </rcc>
  <rcc rId="445" sId="8">
    <oc r="A85" t="inlineStr">
      <is>
        <t>ЗАТО Североморск</t>
      </is>
    </oc>
    <nc r="A85" t="inlineStr">
      <is>
        <t>ЗАТО г. Североморск</t>
      </is>
    </nc>
  </rcc>
  <rcc rId="446" sId="8">
    <oc r="A87" t="inlineStr">
      <is>
        <t>городское поселение Зеленоборский</t>
      </is>
    </oc>
    <nc r="A87" t="inlineStr">
      <is>
        <t>г.п. Зеленоборский</t>
      </is>
    </nc>
  </rcc>
  <rcc rId="447" sId="8">
    <oc r="A88" t="inlineStr">
      <is>
        <t>городское поселение Кандалакша</t>
      </is>
    </oc>
    <nc r="A88" t="inlineStr">
      <is>
        <t>г.п. Кандалакша</t>
      </is>
    </nc>
  </rcc>
  <rcc rId="448" sId="8">
    <oc r="A90" t="inlineStr">
      <is>
        <t>городское поселение Кильдинстрой</t>
      </is>
    </oc>
    <nc r="A90" t="inlineStr">
      <is>
        <t>г.п. Кильдинстрой</t>
      </is>
    </nc>
  </rcc>
  <rcc rId="449" sId="8">
    <oc r="A91" t="inlineStr">
      <is>
        <t>сельское поселение Ловозеро</t>
      </is>
    </oc>
    <nc r="A91" t="inlineStr">
      <is>
        <t>с.п. Ловозеро</t>
      </is>
    </nc>
  </rcc>
  <rcc rId="450" sId="8">
    <oc r="A92" t="inlineStr">
      <is>
        <t>Печенгский район</t>
      </is>
    </oc>
    <nc r="A92" t="inlineStr">
      <is>
        <t>Печенгский муниципальный округ</t>
      </is>
    </nc>
  </rcc>
  <rcc rId="451" sId="8">
    <oc r="A94" t="inlineStr">
      <is>
        <t>городское поселение Умба</t>
      </is>
    </oc>
    <nc r="A94" t="inlineStr">
      <is>
        <t>г.п. Умба</t>
      </is>
    </nc>
  </rcc>
  <rcc rId="452" sId="8">
    <oc r="A101" t="inlineStr">
      <is>
        <t>г.Апатиты с подведомственной территорией</t>
      </is>
    </oc>
    <nc r="A101" t="inlineStr">
      <is>
        <t>г.Апатиты</t>
      </is>
    </nc>
  </rcc>
  <rcc rId="453" sId="8">
    <oc r="A102" t="inlineStr">
      <is>
        <t>г.Кировск с подведомственной территорией</t>
      </is>
    </oc>
    <nc r="A102" t="inlineStr">
      <is>
        <t xml:space="preserve">г.Кировск </t>
      </is>
    </nc>
  </rcc>
  <rcc rId="454" sId="8">
    <oc r="A103" t="inlineStr">
      <is>
        <t>Ковдорский район</t>
      </is>
    </oc>
    <nc r="A103" t="inlineStr">
      <is>
        <t>Ковдорский муниципальный округ</t>
      </is>
    </nc>
  </rcc>
  <rcc rId="455" sId="8">
    <oc r="A105" t="inlineStr">
      <is>
        <t>Печенгский район</t>
      </is>
    </oc>
    <nc r="A105" t="inlineStr">
      <is>
        <t>Печенгский муниципальный округ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2">
    <oc r="A7" t="inlineStr">
      <is>
        <t>Ковдорский район</t>
      </is>
    </oc>
    <nc r="A7" t="inlineStr">
      <is>
        <t>Ковдорский муниципальный округ</t>
      </is>
    </nc>
  </rcc>
  <rcc rId="11" sId="2">
    <oc r="A8" t="inlineStr">
      <is>
        <t>ЗАТО Североморск</t>
      </is>
    </oc>
    <nc r="A8" t="inlineStr">
      <is>
        <t>ЗАТО г. Североморск</t>
      </is>
    </nc>
  </rcc>
  <rcc rId="12" sId="2">
    <oc r="A9" t="inlineStr">
      <is>
        <t>Печенгский район</t>
      </is>
    </oc>
    <nc r="A9" t="inlineStr">
      <is>
        <t>Печенгский муниципальный округ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6" sId="8">
    <nc r="E50" t="inlineStr">
      <is>
        <t>город-герой Мурманск</t>
      </is>
    </nc>
  </rcc>
  <rcc rId="457" sId="8">
    <nc r="E51" t="inlineStr">
      <is>
        <t>г. Апатиты</t>
      </is>
    </nc>
  </rcc>
  <rcc rId="458" sId="8">
    <nc r="E52" t="inlineStr">
      <is>
        <t>г. Кировск</t>
      </is>
    </nc>
  </rcc>
  <rcc rId="459" sId="8">
    <nc r="E53" t="inlineStr">
      <is>
        <t>г. Мончегорск</t>
      </is>
    </nc>
  </rcc>
  <rcc rId="460" sId="8">
    <nc r="E54" t="inlineStr">
      <is>
        <t>г. Полярные Зори</t>
      </is>
    </nc>
  </rcc>
  <rcc rId="461" sId="8">
    <nc r="E55" t="inlineStr">
      <is>
        <t>ЗАТО Александровск</t>
      </is>
    </nc>
  </rcc>
  <rcc rId="462" sId="8">
    <nc r="E56" t="inlineStr">
      <is>
        <t>ЗАТО п. Видяево</t>
      </is>
    </nc>
  </rcc>
  <rcc rId="463" sId="8">
    <nc r="E57" t="inlineStr">
      <is>
        <t>ЗАТО г. Заозерск</t>
      </is>
    </nc>
  </rcc>
  <rcc rId="464" sId="8">
    <nc r="E58" t="inlineStr">
      <is>
        <t>ЗАТО г. Островной</t>
      </is>
    </nc>
  </rcc>
  <rcc rId="465" sId="8">
    <nc r="E59" t="inlineStr">
      <is>
        <t>ЗАТО г. Североморск</t>
      </is>
    </nc>
  </rcc>
  <rcc rId="466" sId="8">
    <nc r="E60" t="inlineStr">
      <is>
        <t>Ковдорский муниципальный округ</t>
      </is>
    </nc>
  </rcc>
  <rcc rId="467" sId="8">
    <nc r="E61" t="inlineStr">
      <is>
        <t>Кандалакшский район</t>
      </is>
    </nc>
  </rcc>
  <rcc rId="468" sId="8">
    <nc r="E62" t="inlineStr">
      <is>
        <t>г.п. Зеленоборский</t>
      </is>
    </nc>
  </rcc>
  <rcc rId="469" sId="8">
    <nc r="E63" t="inlineStr">
      <is>
        <t>г.п. Кандалакша</t>
      </is>
    </nc>
  </rcc>
  <rcc rId="470" sId="8">
    <nc r="E64" t="inlineStr">
      <is>
        <t>Кольский район</t>
      </is>
    </nc>
  </rcc>
  <rcc rId="471" sId="8">
    <nc r="E65" t="inlineStr">
      <is>
        <t>г.п. Кола</t>
      </is>
    </nc>
  </rcc>
  <rcc rId="472" sId="8">
    <nc r="E66" t="inlineStr">
      <is>
        <t>г.п. Молочный</t>
      </is>
    </nc>
  </rcc>
  <rcc rId="473" sId="8">
    <nc r="E67" t="inlineStr">
      <is>
        <t>г.п. Мурмаши</t>
      </is>
    </nc>
  </rcc>
  <rcc rId="474" sId="8">
    <nc r="E68" t="inlineStr">
      <is>
        <t>Ловозерский район</t>
      </is>
    </nc>
  </rcc>
  <rcc rId="475" sId="8">
    <nc r="E69" t="inlineStr">
      <is>
        <t>с.п. Ловозеро</t>
      </is>
    </nc>
  </rcc>
  <rcc rId="476" sId="8">
    <nc r="E70" t="inlineStr">
      <is>
        <t>Печенгский муниципальный округ</t>
      </is>
    </nc>
  </rcc>
  <rcc rId="477" sId="8">
    <nc r="E71" t="inlineStr">
      <is>
        <t>Терский район</t>
      </is>
    </nc>
  </rcc>
  <rcc rId="478" sId="8">
    <nc r="E72" t="inlineStr">
      <is>
        <t>г.п. Умба</t>
      </is>
    </nc>
  </rcc>
  <rcc rId="479" sId="8">
    <nc r="F50">
      <f>IF(E50=A50,1)</f>
    </nc>
  </rcc>
  <rcc rId="480" sId="8" odxf="1">
    <nc r="F51">
      <f>IF(E51=A51,1)</f>
    </nc>
    <odxf/>
  </rcc>
  <rcc rId="481" sId="8" odxf="1">
    <nc r="F52">
      <f>IF(E52=A52,1)</f>
    </nc>
    <odxf/>
  </rcc>
  <rcc rId="482" sId="8" odxf="1">
    <nc r="F53">
      <f>IF(E53=A53,1)</f>
    </nc>
    <odxf/>
  </rcc>
  <rcc rId="483" sId="8" odxf="1">
    <nc r="F54">
      <f>IF(E54=A54,1)</f>
    </nc>
    <odxf/>
  </rcc>
  <rcc rId="484" sId="8" odxf="1">
    <nc r="F55">
      <f>IF(E55=A55,1)</f>
    </nc>
    <odxf/>
  </rcc>
  <rcc rId="485" sId="8" odxf="1">
    <nc r="F56">
      <f>IF(E56=A56,1)</f>
    </nc>
    <odxf/>
  </rcc>
  <rcc rId="486" sId="8" odxf="1">
    <nc r="F57">
      <f>IF(E57=A57,1)</f>
    </nc>
    <odxf/>
  </rcc>
  <rcc rId="487" sId="8" odxf="1">
    <nc r="F58">
      <f>IF(E58=A58,1)</f>
    </nc>
    <odxf/>
  </rcc>
  <rcc rId="488" sId="8" odxf="1">
    <nc r="F59">
      <f>IF(E59=A59,1)</f>
    </nc>
    <odxf/>
  </rcc>
  <rcc rId="489" sId="8" odxf="1">
    <nc r="F60">
      <f>IF(E60=A60,1)</f>
    </nc>
    <odxf/>
  </rcc>
  <rcc rId="490" sId="8" odxf="1">
    <nc r="F61">
      <f>IF(E61=A61,1)</f>
    </nc>
    <odxf/>
  </rcc>
  <rcc rId="491" sId="8" odxf="1">
    <nc r="F62">
      <f>IF(E62=A62,1)</f>
    </nc>
    <odxf/>
  </rcc>
  <rcc rId="492" sId="8" odxf="1">
    <nc r="F63">
      <f>IF(E63=A63,1)</f>
    </nc>
    <odxf/>
  </rcc>
  <rcc rId="493" sId="8" odxf="1">
    <nc r="F64">
      <f>IF(E64=A64,1)</f>
    </nc>
    <odxf/>
  </rcc>
  <rcc rId="494" sId="8" odxf="1">
    <nc r="F65">
      <f>IF(E65=A65,1)</f>
    </nc>
    <odxf/>
  </rcc>
  <rcc rId="495" sId="8" odxf="1">
    <nc r="F66">
      <f>IF(E66=A66,1)</f>
    </nc>
    <odxf/>
  </rcc>
  <rcc rId="496" sId="8" odxf="1">
    <nc r="F67">
      <f>IF(E67=A67,1)</f>
    </nc>
    <odxf/>
  </rcc>
  <rcc rId="497" sId="8" odxf="1">
    <nc r="F68">
      <f>IF(E68=A68,1)</f>
    </nc>
    <odxf/>
  </rcc>
  <rcc rId="498" sId="8" odxf="1">
    <nc r="F69">
      <f>IF(E69=A69,1)</f>
    </nc>
    <odxf/>
  </rcc>
  <rcc rId="499" sId="8" odxf="1">
    <nc r="F70">
      <f>IF(E70=A70,1)</f>
    </nc>
    <odxf/>
  </rcc>
  <rcc rId="500" sId="8" odxf="1">
    <nc r="F71">
      <f>IF(E71=A71,1)</f>
    </nc>
    <odxf/>
  </rcc>
  <rcc rId="501" sId="8" odxf="1">
    <nc r="F72">
      <f>IF(E72=A72,1)</f>
    </nc>
    <odxf/>
  </rcc>
  <rcc rId="502" sId="8">
    <nc r="E77" t="inlineStr">
      <is>
        <t>город-герой Мурманск</t>
      </is>
    </nc>
  </rcc>
  <rcc rId="503" sId="8">
    <nc r="E78" t="inlineStr">
      <is>
        <t>г. Апатиты</t>
      </is>
    </nc>
  </rcc>
  <rcc rId="504" sId="8">
    <nc r="E79" t="inlineStr">
      <is>
        <t>г. Кировск</t>
      </is>
    </nc>
  </rcc>
  <rcc rId="505" sId="8">
    <nc r="E80" t="inlineStr">
      <is>
        <t>г. Мончегорск</t>
      </is>
    </nc>
  </rcc>
  <rcc rId="506" sId="8">
    <nc r="E81" t="inlineStr">
      <is>
        <t>г. Оленегорск</t>
      </is>
    </nc>
  </rcc>
  <rcc rId="507" sId="8">
    <nc r="E82" t="inlineStr">
      <is>
        <t>г. Полярные Зори</t>
      </is>
    </nc>
  </rcc>
  <rcc rId="508" sId="8">
    <nc r="E83" t="inlineStr">
      <is>
        <t>ЗАТО Александровск</t>
      </is>
    </nc>
  </rcc>
  <rcc rId="509" sId="8">
    <nc r="E84" t="inlineStr">
      <is>
        <t>ЗАТО г. Заозерск</t>
      </is>
    </nc>
  </rcc>
  <rcc rId="510" sId="8">
    <nc r="E85" t="inlineStr">
      <is>
        <t>ЗАТО г. Североморск</t>
      </is>
    </nc>
  </rcc>
  <rcc rId="511" sId="8">
    <nc r="E86" t="inlineStr">
      <is>
        <t>Кандалакшский район</t>
      </is>
    </nc>
  </rcc>
  <rcc rId="512" sId="8">
    <nc r="E87" t="inlineStr">
      <is>
        <t>г.п. Зеленоборский</t>
      </is>
    </nc>
  </rcc>
  <rcc rId="513" sId="8">
    <nc r="E88" t="inlineStr">
      <is>
        <t>г.п. Кандалакша</t>
      </is>
    </nc>
  </rcc>
  <rcc rId="514" sId="8">
    <nc r="E89" t="inlineStr">
      <is>
        <t>Кольский район</t>
      </is>
    </nc>
  </rcc>
  <rcc rId="515" sId="8">
    <nc r="E90" t="inlineStr">
      <is>
        <t>г.п. Кильдинстрой</t>
      </is>
    </nc>
  </rcc>
  <rcc rId="516" sId="8">
    <nc r="E91" t="inlineStr">
      <is>
        <t>с.п. Ловозеро</t>
      </is>
    </nc>
  </rcc>
  <rcc rId="517" sId="8">
    <nc r="E92" t="inlineStr">
      <is>
        <t>Печенгский муниципальный округ</t>
      </is>
    </nc>
  </rcc>
  <rcc rId="518" sId="8">
    <nc r="E93" t="inlineStr">
      <is>
        <t>Терский район</t>
      </is>
    </nc>
  </rcc>
  <rcc rId="519" sId="8">
    <nc r="E94" t="inlineStr">
      <is>
        <t>г.п. Умба</t>
      </is>
    </nc>
  </rcc>
  <rcc rId="520" sId="8" odxf="1">
    <nc r="F77">
      <f>IF(E77=A77,1)</f>
    </nc>
    <odxf/>
  </rcc>
  <rcc rId="521" sId="8" odxf="1">
    <nc r="F78">
      <f>IF(E78=A78,1)</f>
    </nc>
    <odxf/>
  </rcc>
  <rcc rId="522" sId="8" odxf="1">
    <nc r="F79">
      <f>IF(E79=A79,1)</f>
    </nc>
    <odxf/>
  </rcc>
  <rcc rId="523" sId="8" odxf="1">
    <nc r="F80">
      <f>IF(E80=A80,1)</f>
    </nc>
    <odxf/>
  </rcc>
  <rcc rId="524" sId="8" odxf="1">
    <nc r="F81">
      <f>IF(E81=A81,1)</f>
    </nc>
    <odxf/>
  </rcc>
  <rcc rId="525" sId="8" odxf="1">
    <nc r="F82">
      <f>IF(E82=A82,1)</f>
    </nc>
    <odxf/>
  </rcc>
  <rcc rId="526" sId="8" odxf="1">
    <nc r="F83">
      <f>IF(E83=A83,1)</f>
    </nc>
    <odxf/>
  </rcc>
  <rcc rId="527" sId="8" odxf="1">
    <nc r="F84">
      <f>IF(E84=A84,1)</f>
    </nc>
    <odxf/>
  </rcc>
  <rcc rId="528" sId="8" odxf="1">
    <nc r="F85">
      <f>IF(E85=A85,1)</f>
    </nc>
    <odxf/>
  </rcc>
  <rcc rId="529" sId="8" odxf="1">
    <nc r="F86">
      <f>IF(E86=A86,1)</f>
    </nc>
    <odxf/>
  </rcc>
  <rcc rId="530" sId="8" odxf="1">
    <nc r="F87">
      <f>IF(E87=A87,1)</f>
    </nc>
    <odxf/>
  </rcc>
  <rcc rId="531" sId="8" odxf="1">
    <nc r="F88">
      <f>IF(E88=A88,1)</f>
    </nc>
    <odxf/>
  </rcc>
  <rcc rId="532" sId="8" odxf="1">
    <nc r="F89">
      <f>IF(E89=A89,1)</f>
    </nc>
    <odxf/>
  </rcc>
  <rcc rId="533" sId="8">
    <nc r="F90">
      <f>IF(E90=A90,1)</f>
    </nc>
  </rcc>
  <rcc rId="534" sId="8">
    <nc r="F91">
      <f>IF(E91=A91,1)</f>
    </nc>
  </rcc>
  <rcc rId="535" sId="8">
    <nc r="F92">
      <f>IF(E92=A92,1)</f>
    </nc>
  </rcc>
  <rcc rId="536" sId="8">
    <nc r="F93">
      <f>IF(E93=A93,1)</f>
    </nc>
  </rcc>
  <rcc rId="537" sId="8">
    <nc r="F94">
      <f>IF(E94=A94,1)</f>
    </nc>
  </rcc>
  <rcc rId="538" sId="8">
    <nc r="E101" t="inlineStr">
      <is>
        <t>г. Апатиты</t>
      </is>
    </nc>
  </rcc>
  <rcc rId="539" sId="8">
    <nc r="E102" t="inlineStr">
      <is>
        <t>г. Кировск</t>
      </is>
    </nc>
  </rcc>
  <rcc rId="540" sId="8">
    <nc r="E103" t="inlineStr">
      <is>
        <t>Ковдорский муниципальный округ</t>
      </is>
    </nc>
  </rcc>
  <rcc rId="541" sId="8">
    <nc r="E104" t="inlineStr">
      <is>
        <t>Кольский район</t>
      </is>
    </nc>
  </rcc>
  <rcc rId="542" sId="8">
    <nc r="E105" t="inlineStr">
      <is>
        <t>Печенгский муниципальный округ</t>
      </is>
    </nc>
  </rcc>
  <rcc rId="543" sId="8" odxf="1">
    <nc r="F101">
      <f>IF(E101=A101,1)</f>
    </nc>
    <odxf/>
  </rcc>
  <rcc rId="544" sId="8" odxf="1">
    <nc r="F102">
      <f>IF(E102=A102,1)</f>
    </nc>
    <odxf/>
  </rcc>
  <rcc rId="545" sId="8" odxf="1">
    <nc r="F103">
      <f>IF(E103=A103,1)</f>
    </nc>
    <odxf/>
  </rcc>
  <rcc rId="546" sId="8" odxf="1">
    <nc r="F104">
      <f>IF(E104=A104,1)</f>
    </nc>
    <odxf/>
  </rcc>
  <rcc rId="547" sId="8" odxf="1">
    <nc r="F105">
      <f>IF(E105=A105,1)</f>
    </nc>
    <odxf/>
  </rcc>
  <rcc rId="548" sId="8">
    <nc r="E4" t="inlineStr">
      <is>
        <t xml:space="preserve">г.Апатиты </t>
      </is>
    </nc>
  </rcc>
  <rcc rId="549" sId="8">
    <nc r="E5" t="inlineStr">
      <is>
        <t>г.Кировск**</t>
      </is>
    </nc>
  </rcc>
  <rcc rId="550" sId="8" odxf="1">
    <nc r="F4">
      <f>IF(E4=A4,1)</f>
    </nc>
    <odxf/>
  </rcc>
  <rcc rId="551" sId="8" odxf="1">
    <nc r="F5">
      <f>IF(E5=A5,1)</f>
    </nc>
    <odxf/>
  </rcc>
  <rcc rId="552" sId="8" odxf="1" s="1" dxf="1">
    <nc r="E13" t="inlineStr">
      <is>
        <t>г. Апатиты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0_ ;\-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odxf>
    <n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53" sId="8" odxf="1" s="1" dxf="1">
    <nc r="E14" t="inlineStr">
      <is>
        <t>г. Кировск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0_ ;\-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odxf>
    <n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54" sId="8" odxf="1" s="1" dxf="1">
    <nc r="E15" t="inlineStr">
      <is>
        <t>Кольский район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0_ ;\-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odxf>
    <ndxf>
      <font>
        <b val="0"/>
        <sz val="10"/>
        <color auto="1"/>
        <name val="Times New Roman"/>
        <scheme val="none"/>
      </font>
      <numFmt numFmtId="0" formatCode="General"/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55" sId="8" odxf="1" s="1" dxf="1">
    <nc r="E16" t="inlineStr">
      <is>
        <t>Печенгский муниципальный округ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0_ ;\-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odxf>
    <ndxf>
      <font>
        <b val="0"/>
        <sz val="10"/>
        <color auto="1"/>
        <name val="Times New Roman"/>
        <scheme val="none"/>
      </font>
      <numFmt numFmtId="0" formatCode="General"/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56" sId="8" odxf="1" s="1" dxf="1">
    <nc r="E17" t="inlineStr">
      <is>
        <t>Ковдорский муниципальный округ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0_ ;\-0\ 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odxf>
    <n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557" sId="8" odxf="1">
    <nc r="F13">
      <f>IF(E13=A13,1)</f>
    </nc>
    <odxf/>
  </rcc>
  <rcc rId="558" sId="8" odxf="1">
    <nc r="F14">
      <f>IF(E14=A14,1)</f>
    </nc>
    <odxf/>
  </rcc>
  <rcc rId="559" sId="8" odxf="1">
    <nc r="F15">
      <f>IF(E15=A15,1)</f>
    </nc>
    <odxf/>
  </rcc>
  <rcc rId="560" sId="8" odxf="1">
    <nc r="F16">
      <f>IF(E16=A16,1)</f>
    </nc>
    <odxf/>
  </rcc>
  <rcc rId="561" sId="8" odxf="1">
    <nc r="F17">
      <f>IF(E17=A17,1)</f>
    </nc>
    <odxf/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" sId="8" odxf="1" dxf="1">
    <oc r="E13" t="inlineStr">
      <is>
        <t>г. Апатиты</t>
      </is>
    </oc>
    <nc r="E13"/>
    <odxf>
      <font>
        <b val="0"/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b/>
        <sz val="10"/>
        <color rgb="FFFF0000"/>
        <name val="Times New Roman"/>
        <scheme val="none"/>
      </font>
      <fill>
        <patternFill patternType="solid">
          <bgColor theme="0"/>
        </patternFill>
      </fill>
      <alignment horizontal="center" wrapText="1" readingOrder="0"/>
      <border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ndxf>
  </rcc>
  <rcc rId="563" sId="8">
    <oc r="F13">
      <f>IF(E13=A13,1)</f>
    </oc>
    <nc r="F13"/>
  </rcc>
  <rcc rId="564" sId="8" odxf="1" dxf="1">
    <oc r="E14" t="inlineStr">
      <is>
        <t>г. Кировск</t>
      </is>
    </oc>
    <nc r="E14"/>
    <odxf>
      <font>
        <b val="0"/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b/>
        <sz val="10"/>
        <color rgb="FFFF0000"/>
        <name val="Times New Roman"/>
        <scheme val="none"/>
      </font>
      <fill>
        <patternFill patternType="solid">
          <bgColor theme="0"/>
        </patternFill>
      </fill>
      <alignment horizontal="center" wrapText="1" readingOrder="0"/>
      <border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ndxf>
  </rcc>
  <rcc rId="565" sId="8">
    <oc r="F14">
      <f>IF(E14=A14,1)</f>
    </oc>
    <nc r="F14"/>
  </rcc>
  <rcc rId="566" sId="8" odxf="1" dxf="1">
    <oc r="E15" t="inlineStr">
      <is>
        <t>Кольский район</t>
      </is>
    </oc>
    <nc r="E15"/>
    <odxf>
      <font>
        <b val="0"/>
        <sz val="10"/>
        <color auto="1"/>
        <name val="Times New Roman"/>
        <scheme val="none"/>
      </font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b/>
        <sz val="10"/>
        <color rgb="FFFF0000"/>
        <name val="Times New Roman"/>
        <scheme val="none"/>
      </font>
      <alignment horizontal="center" wrapText="1" readingOrder="0"/>
      <border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ndxf>
  </rcc>
  <rcc rId="567" sId="8">
    <oc r="F15">
      <f>IF(E15=A15,1)</f>
    </oc>
    <nc r="F15"/>
  </rcc>
  <rcc rId="568" sId="8" odxf="1" dxf="1">
    <oc r="E16" t="inlineStr">
      <is>
        <t>Печенгский муниципальный округ</t>
      </is>
    </oc>
    <nc r="E16"/>
    <odxf>
      <font>
        <b val="0"/>
        <sz val="10"/>
        <color auto="1"/>
        <name val="Times New Roman"/>
        <scheme val="none"/>
      </font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b/>
        <sz val="10"/>
        <color rgb="FFFF0000"/>
        <name val="Times New Roman"/>
        <scheme val="none"/>
      </font>
      <alignment horizontal="center" wrapText="1" readingOrder="0"/>
      <border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ndxf>
  </rcc>
  <rcc rId="569" sId="8">
    <oc r="F16">
      <f>IF(E16=A16,1)</f>
    </oc>
    <nc r="F16"/>
  </rcc>
  <rcc rId="570" sId="8" odxf="1" dxf="1">
    <oc r="E17" t="inlineStr">
      <is>
        <t>Ковдорский муниципальный округ</t>
      </is>
    </oc>
    <nc r="E17"/>
    <odxf>
      <font>
        <b val="0"/>
        <sz val="10"/>
        <color auto="1"/>
        <name val="Times New Roman"/>
        <scheme val="none"/>
      </font>
      <fill>
        <patternFill patternType="none">
          <bgColor indexed="65"/>
        </patternFill>
      </fill>
      <alignment horizontal="general" wrapTex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b/>
        <sz val="10"/>
        <color rgb="FFFF0000"/>
        <name val="Times New Roman"/>
        <scheme val="none"/>
      </font>
      <fill>
        <patternFill patternType="solid">
          <bgColor theme="0"/>
        </patternFill>
      </fill>
      <alignment horizontal="center" wrapText="1" readingOrder="0"/>
      <border outline="0"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</border>
    </ndxf>
  </rcc>
  <rcc rId="571" sId="8">
    <oc r="F17">
      <f>IF(E17=A17,1)</f>
    </oc>
    <nc r="F17"/>
  </rcc>
  <rfmt sheetId="8" s="1" sqref="E18" start="0" length="0">
    <dxf>
      <numFmt numFmtId="0" formatCode="General"/>
    </dxf>
  </rfmt>
  <rcc rId="572" sId="8" odxf="1">
    <oc r="E50" t="inlineStr">
      <is>
        <t>город-герой Мурманск</t>
      </is>
    </oc>
    <nc r="E50"/>
    <odxf/>
  </rcc>
  <rcc rId="573" sId="8" odxf="1">
    <oc r="F50">
      <f>IF(E50=A50,1)</f>
    </oc>
    <nc r="F50"/>
    <odxf/>
  </rcc>
  <rcc rId="574" sId="8" odxf="1">
    <oc r="E51" t="inlineStr">
      <is>
        <t>г. Апатиты</t>
      </is>
    </oc>
    <nc r="E51"/>
    <odxf/>
  </rcc>
  <rcc rId="575" sId="8">
    <oc r="F51">
      <f>IF(E51=A51,1)</f>
    </oc>
    <nc r="F51"/>
  </rcc>
  <rcc rId="576" sId="8" odxf="1">
    <oc r="E52" t="inlineStr">
      <is>
        <t>г. Кировск</t>
      </is>
    </oc>
    <nc r="E52"/>
    <odxf/>
  </rcc>
  <rcc rId="577" sId="8">
    <oc r="F52">
      <f>IF(E52=A52,1)</f>
    </oc>
    <nc r="F52"/>
  </rcc>
  <rcc rId="578" sId="8" odxf="1">
    <oc r="E53" t="inlineStr">
      <is>
        <t>г. Мончегорск</t>
      </is>
    </oc>
    <nc r="E53"/>
    <odxf/>
  </rcc>
  <rcc rId="579" sId="8">
    <oc r="F53">
      <f>IF(E53=A53,1)</f>
    </oc>
    <nc r="F53"/>
  </rcc>
  <rcc rId="580" sId="8" odxf="1">
    <oc r="E54" t="inlineStr">
      <is>
        <t>г. Полярные Зори</t>
      </is>
    </oc>
    <nc r="E54"/>
    <odxf/>
  </rcc>
  <rcc rId="581" sId="8">
    <oc r="F54">
      <f>IF(E54=A54,1)</f>
    </oc>
    <nc r="F54"/>
  </rcc>
  <rcc rId="582" sId="8" odxf="1">
    <oc r="E55" t="inlineStr">
      <is>
        <t>ЗАТО Александровск</t>
      </is>
    </oc>
    <nc r="E55"/>
    <odxf/>
  </rcc>
  <rcc rId="583" sId="8">
    <oc r="F55">
      <f>IF(E55=A55,1)</f>
    </oc>
    <nc r="F55"/>
  </rcc>
  <rcc rId="584" sId="8" odxf="1">
    <oc r="E56" t="inlineStr">
      <is>
        <t>ЗАТО п. Видяево</t>
      </is>
    </oc>
    <nc r="E56"/>
    <odxf/>
  </rcc>
  <rcc rId="585" sId="8">
    <oc r="F56">
      <f>IF(E56=A56,1)</f>
    </oc>
    <nc r="F56"/>
  </rcc>
  <rcc rId="586" sId="8" odxf="1">
    <oc r="E57" t="inlineStr">
      <is>
        <t>ЗАТО г. Заозерск</t>
      </is>
    </oc>
    <nc r="E57"/>
    <odxf/>
  </rcc>
  <rcc rId="587" sId="8">
    <oc r="F57">
      <f>IF(E57=A57,1)</f>
    </oc>
    <nc r="F57"/>
  </rcc>
  <rcc rId="588" sId="8" odxf="1">
    <oc r="E58" t="inlineStr">
      <is>
        <t>ЗАТО г. Островной</t>
      </is>
    </oc>
    <nc r="E58"/>
    <odxf/>
  </rcc>
  <rcc rId="589" sId="8">
    <oc r="F58">
      <f>IF(E58=A58,1)</f>
    </oc>
    <nc r="F58"/>
  </rcc>
  <rcc rId="590" sId="8" odxf="1">
    <oc r="E59" t="inlineStr">
      <is>
        <t>ЗАТО г. Североморск</t>
      </is>
    </oc>
    <nc r="E59"/>
    <odxf/>
  </rcc>
  <rcc rId="591" sId="8">
    <oc r="F59">
      <f>IF(E59=A59,1)</f>
    </oc>
    <nc r="F59"/>
  </rcc>
  <rcc rId="592" sId="8" odxf="1">
    <oc r="E60" t="inlineStr">
      <is>
        <t>Ковдорский муниципальный округ</t>
      </is>
    </oc>
    <nc r="E60"/>
    <odxf/>
  </rcc>
  <rcc rId="593" sId="8">
    <oc r="F60">
      <f>IF(E60=A60,1)</f>
    </oc>
    <nc r="F60"/>
  </rcc>
  <rcc rId="594" sId="8" odxf="1">
    <oc r="E61" t="inlineStr">
      <is>
        <t>Кандалакшский район</t>
      </is>
    </oc>
    <nc r="E61"/>
    <odxf/>
  </rcc>
  <rcc rId="595" sId="8">
    <oc r="F61">
      <f>IF(E61=A61,1)</f>
    </oc>
    <nc r="F61"/>
  </rcc>
  <rcc rId="596" sId="8" odxf="1">
    <oc r="E62" t="inlineStr">
      <is>
        <t>г.п. Зеленоборский</t>
      </is>
    </oc>
    <nc r="E62"/>
    <odxf/>
  </rcc>
  <rcc rId="597" sId="8">
    <oc r="F62">
      <f>IF(E62=A62,1)</f>
    </oc>
    <nc r="F62"/>
  </rcc>
  <rcc rId="598" sId="8" odxf="1">
    <oc r="E63" t="inlineStr">
      <is>
        <t>г.п. Кандалакша</t>
      </is>
    </oc>
    <nc r="E63"/>
    <odxf/>
  </rcc>
  <rcc rId="599" sId="8">
    <oc r="F63">
      <f>IF(E63=A63,1)</f>
    </oc>
    <nc r="F63"/>
  </rcc>
  <rcc rId="600" sId="8" odxf="1">
    <oc r="E64" t="inlineStr">
      <is>
        <t>Кольский район</t>
      </is>
    </oc>
    <nc r="E64"/>
    <odxf/>
  </rcc>
  <rcc rId="601" sId="8">
    <oc r="F64">
      <f>IF(E64=A64,1)</f>
    </oc>
    <nc r="F64"/>
  </rcc>
  <rcc rId="602" sId="8" odxf="1">
    <oc r="E65" t="inlineStr">
      <is>
        <t>г.п. Кола</t>
      </is>
    </oc>
    <nc r="E65"/>
    <odxf/>
  </rcc>
  <rcc rId="603" sId="8">
    <oc r="F65">
      <f>IF(E65=A65,1)</f>
    </oc>
    <nc r="F65"/>
  </rcc>
  <rcc rId="604" sId="8" odxf="1">
    <oc r="E66" t="inlineStr">
      <is>
        <t>г.п. Молочный</t>
      </is>
    </oc>
    <nc r="E66"/>
    <odxf/>
  </rcc>
  <rcc rId="605" sId="8">
    <oc r="F66">
      <f>IF(E66=A66,1)</f>
    </oc>
    <nc r="F66"/>
  </rcc>
  <rcc rId="606" sId="8" odxf="1">
    <oc r="E67" t="inlineStr">
      <is>
        <t>г.п. Мурмаши</t>
      </is>
    </oc>
    <nc r="E67"/>
    <odxf/>
  </rcc>
  <rcc rId="607" sId="8">
    <oc r="F67">
      <f>IF(E67=A67,1)</f>
    </oc>
    <nc r="F67"/>
  </rcc>
  <rcc rId="608" sId="8" odxf="1">
    <oc r="E68" t="inlineStr">
      <is>
        <t>Ловозерский район</t>
      </is>
    </oc>
    <nc r="E68"/>
    <odxf/>
  </rcc>
  <rcc rId="609" sId="8">
    <oc r="F68">
      <f>IF(E68=A68,1)</f>
    </oc>
    <nc r="F68"/>
  </rcc>
  <rcc rId="610" sId="8" odxf="1">
    <oc r="E69" t="inlineStr">
      <is>
        <t>с.п. Ловозеро</t>
      </is>
    </oc>
    <nc r="E69"/>
    <odxf/>
  </rcc>
  <rcc rId="611" sId="8">
    <oc r="F69">
      <f>IF(E69=A69,1)</f>
    </oc>
    <nc r="F69"/>
  </rcc>
  <rcc rId="612" sId="8" odxf="1">
    <oc r="E70" t="inlineStr">
      <is>
        <t>Печенгский муниципальный округ</t>
      </is>
    </oc>
    <nc r="E70"/>
    <odxf/>
  </rcc>
  <rcc rId="613" sId="8">
    <oc r="F70">
      <f>IF(E70=A70,1)</f>
    </oc>
    <nc r="F70"/>
  </rcc>
  <rcc rId="614" sId="8" odxf="1">
    <oc r="E71" t="inlineStr">
      <is>
        <t>Терский район</t>
      </is>
    </oc>
    <nc r="E71"/>
    <odxf/>
  </rcc>
  <rcc rId="615" sId="8">
    <oc r="F71">
      <f>IF(E71=A71,1)</f>
    </oc>
    <nc r="F71"/>
  </rcc>
  <rcc rId="616" sId="8" odxf="1">
    <oc r="E72" t="inlineStr">
      <is>
        <t>г.п. Умба</t>
      </is>
    </oc>
    <nc r="E72"/>
    <odxf/>
  </rcc>
  <rcc rId="617" sId="8">
    <oc r="F72">
      <f>IF(E72=A72,1)</f>
    </oc>
    <nc r="F72"/>
  </rcc>
  <rcc rId="618" sId="8" odxf="1">
    <oc r="E77" t="inlineStr">
      <is>
        <t>город-герой Мурманск</t>
      </is>
    </oc>
    <nc r="E77"/>
    <odxf/>
  </rcc>
  <rcc rId="619" sId="8">
    <oc r="F77">
      <f>IF(E77=A77,1)</f>
    </oc>
    <nc r="F77"/>
  </rcc>
  <rcc rId="620" sId="8" odxf="1">
    <oc r="E78" t="inlineStr">
      <is>
        <t>г. Апатиты</t>
      </is>
    </oc>
    <nc r="E78"/>
    <odxf/>
  </rcc>
  <rcc rId="621" sId="8">
    <oc r="F78">
      <f>IF(E78=A78,1)</f>
    </oc>
    <nc r="F78"/>
  </rcc>
  <rcc rId="622" sId="8" odxf="1">
    <oc r="E79" t="inlineStr">
      <is>
        <t>г. Кировск</t>
      </is>
    </oc>
    <nc r="E79"/>
    <odxf/>
  </rcc>
  <rcc rId="623" sId="8">
    <oc r="F79">
      <f>IF(E79=A79,1)</f>
    </oc>
    <nc r="F79"/>
  </rcc>
  <rcc rId="624" sId="8" odxf="1">
    <oc r="E80" t="inlineStr">
      <is>
        <t>г. Мончегорск</t>
      </is>
    </oc>
    <nc r="E80"/>
    <odxf/>
  </rcc>
  <rcc rId="625" sId="8">
    <oc r="F80">
      <f>IF(E80=A80,1)</f>
    </oc>
    <nc r="F80"/>
  </rcc>
  <rcc rId="626" sId="8" odxf="1">
    <oc r="E81" t="inlineStr">
      <is>
        <t>г. Оленегорск</t>
      </is>
    </oc>
    <nc r="E81"/>
    <odxf/>
  </rcc>
  <rcc rId="627" sId="8">
    <oc r="F81">
      <f>IF(E81=A81,1)</f>
    </oc>
    <nc r="F81"/>
  </rcc>
  <rcc rId="628" sId="8" odxf="1">
    <oc r="E82" t="inlineStr">
      <is>
        <t>г. Полярные Зори</t>
      </is>
    </oc>
    <nc r="E82"/>
    <odxf/>
  </rcc>
  <rcc rId="629" sId="8">
    <oc r="F82">
      <f>IF(E82=A82,1)</f>
    </oc>
    <nc r="F82"/>
  </rcc>
  <rcc rId="630" sId="8" odxf="1">
    <oc r="E83" t="inlineStr">
      <is>
        <t>ЗАТО Александровск</t>
      </is>
    </oc>
    <nc r="E83"/>
    <odxf/>
  </rcc>
  <rcc rId="631" sId="8">
    <oc r="F83">
      <f>IF(E83=A83,1)</f>
    </oc>
    <nc r="F83"/>
  </rcc>
  <rcc rId="632" sId="8" odxf="1">
    <oc r="E84" t="inlineStr">
      <is>
        <t>ЗАТО г. Заозерск</t>
      </is>
    </oc>
    <nc r="E84"/>
    <odxf/>
  </rcc>
  <rcc rId="633" sId="8">
    <oc r="F84">
      <f>IF(E84=A84,1)</f>
    </oc>
    <nc r="F84"/>
  </rcc>
  <rcc rId="634" sId="8" odxf="1">
    <oc r="E85" t="inlineStr">
      <is>
        <t>ЗАТО г. Североморск</t>
      </is>
    </oc>
    <nc r="E85"/>
    <odxf/>
  </rcc>
  <rcc rId="635" sId="8">
    <oc r="F85">
      <f>IF(E85=A85,1)</f>
    </oc>
    <nc r="F85"/>
  </rcc>
  <rcc rId="636" sId="8" odxf="1">
    <oc r="E86" t="inlineStr">
      <is>
        <t>Кандалакшский район</t>
      </is>
    </oc>
    <nc r="E86"/>
    <odxf/>
  </rcc>
  <rcc rId="637" sId="8">
    <oc r="F86">
      <f>IF(E86=A86,1)</f>
    </oc>
    <nc r="F86"/>
  </rcc>
  <rcc rId="638" sId="8" odxf="1">
    <oc r="E87" t="inlineStr">
      <is>
        <t>г.п. Зеленоборский</t>
      </is>
    </oc>
    <nc r="E87"/>
    <odxf/>
  </rcc>
  <rcc rId="639" sId="8">
    <oc r="F87">
      <f>IF(E87=A87,1)</f>
    </oc>
    <nc r="F87"/>
  </rcc>
  <rcc rId="640" sId="8" odxf="1">
    <oc r="E88" t="inlineStr">
      <is>
        <t>г.п. Кандалакша</t>
      </is>
    </oc>
    <nc r="E88"/>
    <odxf/>
  </rcc>
  <rcc rId="641" sId="8">
    <oc r="F88">
      <f>IF(E88=A88,1)</f>
    </oc>
    <nc r="F88"/>
  </rcc>
  <rcc rId="642" sId="8" odxf="1">
    <oc r="E89" t="inlineStr">
      <is>
        <t>Кольский район</t>
      </is>
    </oc>
    <nc r="E89"/>
    <odxf/>
  </rcc>
  <rcc rId="643" sId="8">
    <oc r="F89">
      <f>IF(E89=A89,1)</f>
    </oc>
    <nc r="F89"/>
  </rcc>
  <rcc rId="644" sId="8">
    <oc r="E90" t="inlineStr">
      <is>
        <t>г.п. Кильдинстрой</t>
      </is>
    </oc>
    <nc r="E90"/>
  </rcc>
  <rcc rId="645" sId="8">
    <oc r="F90">
      <f>IF(E90=A90,1)</f>
    </oc>
    <nc r="F90"/>
  </rcc>
  <rcc rId="646" sId="8">
    <oc r="E91" t="inlineStr">
      <is>
        <t>с.п. Ловозеро</t>
      </is>
    </oc>
    <nc r="E91"/>
  </rcc>
  <rcc rId="647" sId="8">
    <oc r="F91">
      <f>IF(E91=A91,1)</f>
    </oc>
    <nc r="F91"/>
  </rcc>
  <rcc rId="648" sId="8">
    <oc r="E92" t="inlineStr">
      <is>
        <t>Печенгский муниципальный округ</t>
      </is>
    </oc>
    <nc r="E92"/>
  </rcc>
  <rcc rId="649" sId="8">
    <oc r="F92">
      <f>IF(E92=A92,1)</f>
    </oc>
    <nc r="F92"/>
  </rcc>
  <rcc rId="650" sId="8">
    <oc r="E93" t="inlineStr">
      <is>
        <t>Терский район</t>
      </is>
    </oc>
    <nc r="E93"/>
  </rcc>
  <rcc rId="651" sId="8">
    <oc r="F93">
      <f>IF(E93=A93,1)</f>
    </oc>
    <nc r="F93"/>
  </rcc>
  <rcc rId="652" sId="8">
    <oc r="E94" t="inlineStr">
      <is>
        <t>г.п. Умба</t>
      </is>
    </oc>
    <nc r="E94"/>
  </rcc>
  <rcc rId="653" sId="8">
    <oc r="F94">
      <f>IF(E94=A94,1)</f>
    </oc>
    <nc r="F94"/>
  </rcc>
  <rcc rId="654" sId="8" odxf="1">
    <oc r="E101" t="inlineStr">
      <is>
        <t>г. Апатиты</t>
      </is>
    </oc>
    <nc r="E101"/>
    <odxf/>
  </rcc>
  <rcc rId="655" sId="8">
    <oc r="F101">
      <f>IF(E101=A101,1)</f>
    </oc>
    <nc r="F101"/>
  </rcc>
  <rcc rId="656" sId="8" odxf="1">
    <oc r="E102" t="inlineStr">
      <is>
        <t>г. Кировск</t>
      </is>
    </oc>
    <nc r="E102"/>
    <odxf/>
  </rcc>
  <rcc rId="657" sId="8">
    <oc r="F102">
      <f>IF(E102=A102,1)</f>
    </oc>
    <nc r="F102"/>
  </rcc>
  <rcc rId="658" sId="8" odxf="1">
    <oc r="E103" t="inlineStr">
      <is>
        <t>Ковдорский муниципальный округ</t>
      </is>
    </oc>
    <nc r="E103"/>
    <odxf/>
  </rcc>
  <rcc rId="659" sId="8">
    <oc r="F103">
      <f>IF(E103=A103,1)</f>
    </oc>
    <nc r="F103"/>
  </rcc>
  <rcc rId="660" sId="8" odxf="1">
    <oc r="E104" t="inlineStr">
      <is>
        <t>Кольский район</t>
      </is>
    </oc>
    <nc r="E104"/>
    <odxf/>
  </rcc>
  <rcc rId="661" sId="8">
    <oc r="F104">
      <f>IF(E104=A104,1)</f>
    </oc>
    <nc r="F104"/>
  </rcc>
  <rcc rId="662" sId="8" odxf="1">
    <oc r="E105" t="inlineStr">
      <is>
        <t>Печенгский муниципальный округ</t>
      </is>
    </oc>
    <nc r="E105"/>
    <odxf/>
  </rcc>
  <rcc rId="663" sId="8">
    <oc r="F105">
      <f>IF(E105=A105,1)</f>
    </oc>
    <nc r="F105"/>
  </rcc>
  <rcc rId="664" sId="8">
    <oc r="A5" t="inlineStr">
      <is>
        <t>г. Кировск*</t>
      </is>
    </oc>
    <nc r="A5" t="inlineStr">
      <is>
        <t>г. Кировск</t>
      </is>
    </nc>
  </rcc>
  <rcc rId="665" sId="8">
    <oc r="E4" t="inlineStr">
      <is>
        <t xml:space="preserve">г.Апатиты </t>
      </is>
    </oc>
    <nc r="E4"/>
  </rcc>
  <rcc rId="666" sId="8">
    <oc r="F4">
      <f>IF(E4=A4,1)</f>
    </oc>
    <nc r="F4"/>
  </rcc>
  <rcc rId="667" sId="8">
    <oc r="E5" t="inlineStr">
      <is>
        <t>г.Кировск**</t>
      </is>
    </oc>
    <nc r="E5"/>
  </rcc>
  <rcc rId="668" sId="8">
    <oc r="F5">
      <f>IF(E5=A5,1)</f>
    </oc>
    <nc r="F5"/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E50:F98">
    <dxf>
      <fill>
        <patternFill>
          <bgColor auto="1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9" sId="2">
    <oc r="A4" t="inlineStr">
      <is>
        <t xml:space="preserve">г.Апатиты </t>
      </is>
    </oc>
    <nc r="A4" t="inlineStr">
      <is>
        <t xml:space="preserve">г. Апатиты </t>
      </is>
    </nc>
  </rcc>
  <rcc rId="670" sId="2">
    <oc r="A5" t="inlineStr">
      <is>
        <t>г.Кировск**</t>
      </is>
    </oc>
    <nc r="A5" t="inlineStr">
      <is>
        <t>г. Кировск**</t>
      </is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итоги'!$A$5:$K$42</formula>
    <oldFormula>'II этап итоги'!$A$5:$K$42</oldFormula>
  </rdn>
  <rdn rId="0" localSheetId="4" customView="1" name="Z_AA342B41_DC1E_4AC3_8408_AD23FE454D3C_.wvu.FilterData" hidden="1" oldHidden="1">
    <formula>'Оценка (раздел 1)'!$A$4:$U$41</formula>
    <oldFormula>'Оценка (раздел 1)'!$A$4:$U$41</oldFormula>
  </rdn>
  <rdn rId="0" localSheetId="5" customView="1" name="Z_AA342B41_DC1E_4AC3_8408_AD23FE454D3C_.wvu.FilterData" hidden="1" oldHidden="1">
    <formula>'Оценка (раздел 2)'!$A$4:$D$41</formula>
    <oldFormula>'Оценка (раздел 2)'!$A$4:$D$41</oldFormula>
  </rdn>
  <rdn rId="0" localSheetId="6" customView="1" name="Z_AA342B41_DC1E_4AC3_8408_AD23FE454D3C_.wvu.FilterData" hidden="1" oldHidden="1">
    <formula>'Оценка (раздел 3)'!$A$4:$P$41</formula>
    <oldFormula>'Оценка (раздел 3)'!$A$4:$P$41</oldFormula>
  </rdn>
  <rdn rId="0" localSheetId="7" customView="1" name="Z_AA342B41_DC1E_4AC3_8408_AD23FE454D3C_.wvu.FilterData" hidden="1" oldHidden="1">
    <formula>'Оценка (раздел 4)'!$A$4:$T$41</formula>
    <oldFormula>'Оценка (раздел 4)'!$A$4:$T$41</oldFormula>
  </rdn>
  <rcv guid="{AA342B41-DC1E-4AC3-8408-AD23FE454D3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4">
    <oc r="A6" t="inlineStr">
      <is>
        <t>г.Апатиты с подведомственной территорией</t>
      </is>
    </oc>
    <nc r="A6" t="inlineStr">
      <is>
        <t>г. Апатиты</t>
      </is>
    </nc>
  </rcc>
  <rcc rId="14" sId="4">
    <oc r="A7" t="inlineStr">
      <is>
        <t>г.Кировск с подведомственной территорией</t>
      </is>
    </oc>
    <nc r="A7" t="inlineStr">
      <is>
        <t>г. Кировск</t>
      </is>
    </nc>
  </rcc>
  <rcc rId="15" sId="4">
    <oc r="A8" t="inlineStr">
      <is>
        <t>г.Мончегорск с подведомственной территорией</t>
      </is>
    </oc>
    <nc r="A8" t="inlineStr">
      <is>
        <t>г. Мончегорск</t>
      </is>
    </nc>
  </rcc>
  <rcc rId="16" sId="4">
    <oc r="A9" t="inlineStr">
      <is>
        <t>г.Оленегорск с подведомственной территорией</t>
      </is>
    </oc>
    <nc r="A9" t="inlineStr">
      <is>
        <t>г. Оленегорск</t>
      </is>
    </nc>
  </rcc>
  <rcc rId="17" sId="4">
    <oc r="A10" t="inlineStr">
      <is>
        <t>г.Полярные Зори с подведомственной территорией</t>
      </is>
    </oc>
    <nc r="A10" t="inlineStr">
      <is>
        <t>г. Полярные Зори</t>
      </is>
    </nc>
  </rcc>
  <rcc rId="18" sId="4">
    <oc r="A12" t="inlineStr">
      <is>
        <t>ЗАТО Видяево</t>
      </is>
    </oc>
    <nc r="A12" t="inlineStr">
      <is>
        <t>ЗАТО п. Видяево</t>
      </is>
    </nc>
  </rcc>
  <rcc rId="19" sId="4">
    <oc r="A13" t="inlineStr">
      <is>
        <t>ЗАТО Заозерск</t>
      </is>
    </oc>
    <nc r="A13" t="inlineStr">
      <is>
        <t>ЗАТО г. Заозерск</t>
      </is>
    </nc>
  </rcc>
  <rcc rId="20" sId="4">
    <oc r="A14" t="inlineStr">
      <is>
        <t>ЗАТО Островной</t>
      </is>
    </oc>
    <nc r="A14" t="inlineStr">
      <is>
        <t>ЗАТО г. Островной</t>
      </is>
    </nc>
  </rcc>
  <rcc rId="21" sId="4">
    <oc r="A15" t="inlineStr">
      <is>
        <t>ЗАТО Североморск</t>
      </is>
    </oc>
    <nc r="A15" t="inlineStr">
      <is>
        <t>ЗАТО г. Североморск</t>
      </is>
    </nc>
  </rcc>
  <rcc rId="22" sId="4">
    <oc r="A16" t="inlineStr">
      <is>
        <t>Ковдорский район</t>
      </is>
    </oc>
    <nc r="A16" t="inlineStr">
      <is>
        <t>Ковдорский муниципальный округ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4">
    <oc r="A19" t="inlineStr">
      <is>
        <t>городское поселение Зеленоборский</t>
      </is>
    </oc>
    <nc r="A19" t="inlineStr">
      <is>
        <t>г.п. Зеленоборский</t>
      </is>
    </nc>
  </rcc>
  <rcc rId="24" sId="4">
    <oc r="A20" t="inlineStr">
      <is>
        <t>городское поселение Кандалакша</t>
      </is>
    </oc>
    <nc r="A20" t="inlineStr">
      <is>
        <t>г.п. Кандалакша</t>
      </is>
    </nc>
  </rcc>
  <rcc rId="25" sId="4">
    <oc r="A21" t="inlineStr">
      <is>
        <t>сельское поселение Алакуртти</t>
      </is>
    </oc>
    <nc r="A21" t="inlineStr">
      <is>
        <t>с.п. Алакуртти</t>
      </is>
    </nc>
  </rcc>
  <rcc rId="26" sId="4">
    <oc r="A22" t="inlineStr">
      <is>
        <t>сельское поселение Зареченск</t>
      </is>
    </oc>
    <nc r="A22" t="inlineStr">
      <is>
        <t>с.п. Зареченск</t>
      </is>
    </nc>
  </rcc>
  <rcc rId="27" sId="4">
    <oc r="A24" t="inlineStr">
      <is>
        <t>городское поселение Верхнетуломский</t>
      </is>
    </oc>
    <nc r="A24" t="inlineStr">
      <is>
        <t>г.п. Верхнетуломский</t>
      </is>
    </nc>
  </rcc>
  <rcc rId="28" sId="4">
    <oc r="A25" t="inlineStr">
      <is>
        <t>городское поселение Кильдинстрой</t>
      </is>
    </oc>
    <nc r="A25" t="inlineStr">
      <is>
        <t>г.п. Кильдинстрой</t>
      </is>
    </nc>
  </rcc>
  <rcc rId="29" sId="4">
    <oc r="A26" t="inlineStr">
      <is>
        <t>городское поселение Кола</t>
      </is>
    </oc>
    <nc r="A26" t="inlineStr">
      <is>
        <t>г.п. Кола</t>
      </is>
    </nc>
  </rcc>
  <rcc rId="30" sId="4">
    <oc r="A27" t="inlineStr">
      <is>
        <t>городское поселение Молочный</t>
      </is>
    </oc>
    <nc r="A27" t="inlineStr">
      <is>
        <t>г.п. Молочный</t>
      </is>
    </nc>
  </rcc>
  <rcc rId="31" sId="4">
    <oc r="A28" t="inlineStr">
      <is>
        <t>городское поселение Мурмаши</t>
      </is>
    </oc>
    <nc r="A28" t="inlineStr">
      <is>
        <t>г.п. Мурмаши</t>
      </is>
    </nc>
  </rcc>
  <rcc rId="32" sId="4">
    <oc r="A29" t="inlineStr">
      <is>
        <t>городское поселение Туманный</t>
      </is>
    </oc>
    <nc r="A29" t="inlineStr">
      <is>
        <t>г.п. Туманный</t>
      </is>
    </nc>
  </rcc>
  <rcc rId="33" sId="4">
    <oc r="A30" t="inlineStr">
      <is>
        <t>сельское поселение Междуречье</t>
      </is>
    </oc>
    <nc r="A30" t="inlineStr">
      <is>
        <t>с.п. Междуречье</t>
      </is>
    </nc>
  </rcc>
  <rcc rId="34" sId="4">
    <oc r="A31" t="inlineStr">
      <is>
        <t>сельское поселение Пушной</t>
      </is>
    </oc>
    <nc r="A31" t="inlineStr">
      <is>
        <t>с.п. Пушной</t>
      </is>
    </nc>
  </rcc>
  <rcc rId="35" sId="4">
    <oc r="A32" t="inlineStr">
      <is>
        <t>сельское поселение Териберка</t>
      </is>
    </oc>
    <nc r="A32" t="inlineStr">
      <is>
        <t>с.п. Териберка</t>
      </is>
    </nc>
  </rcc>
  <rcc rId="36" sId="4">
    <oc r="A33" t="inlineStr">
      <is>
        <t>сельское поселение Тулома</t>
      </is>
    </oc>
    <nc r="A33" t="inlineStr">
      <is>
        <t>с.п. Тулома</t>
      </is>
    </nc>
  </rcc>
  <rcc rId="37" sId="4">
    <oc r="A34" t="inlineStr">
      <is>
        <t>сельское поселение Ура-Губа</t>
      </is>
    </oc>
    <nc r="A34" t="inlineStr">
      <is>
        <t>с.п. Ура-Губа</t>
      </is>
    </nc>
  </rcc>
  <rcc rId="38" sId="4">
    <oc r="A36" t="inlineStr">
      <is>
        <t>городское поселение Ревда</t>
      </is>
    </oc>
    <nc r="A36" t="inlineStr">
      <is>
        <t>г.п. Ревда</t>
      </is>
    </nc>
  </rcc>
  <rcc rId="39" sId="4">
    <oc r="A37" t="inlineStr">
      <is>
        <t>сельское поселение Ловозеро</t>
      </is>
    </oc>
    <nc r="A37" t="inlineStr">
      <is>
        <t>с.п. Ловозеро</t>
      </is>
    </nc>
  </rcc>
  <rcc rId="40" sId="4">
    <oc r="A38" t="inlineStr">
      <is>
        <t>Печенгский район (Печенгский муниципальный округ)</t>
      </is>
    </oc>
    <nc r="A38" t="inlineStr">
      <is>
        <t>Печенгский муниципальный округ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39:XFD42" start="0" length="2147483647">
    <dxf>
      <font>
        <color rgb="FFFF0000"/>
      </font>
    </dxf>
  </rfmt>
  <rcc rId="41" sId="4">
    <oc r="A44" t="inlineStr">
      <is>
        <t>городское поселение Умба</t>
      </is>
    </oc>
    <nc r="A44" t="inlineStr">
      <is>
        <t>г.п. Умба</t>
      </is>
    </nc>
  </rcc>
  <rcc rId="42" sId="4">
    <oc r="A45" t="inlineStr">
      <is>
        <t>сельское поселение Варзуга</t>
      </is>
    </oc>
    <nc r="A45" t="inlineStr">
      <is>
        <t>с.п. Варзуга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" sId="4" ref="A39:XFD39" action="deleteRow">
    <rfmt sheetId="4" xfDxf="1" sqref="A39:XFD39" start="0" length="0">
      <dxf>
        <font>
          <color rgb="FFFF0000"/>
        </font>
      </dxf>
    </rfmt>
    <rcc rId="0" sId="4" dxf="1">
      <nc r="A39" t="inlineStr">
        <is>
          <t>городское поселение Заполярный</t>
        </is>
      </nc>
      <ndxf>
        <font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B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C39" t="inlineStr">
        <is>
          <t>х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D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E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F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G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H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I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J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K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L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M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N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O39" start="0" length="0">
      <dxf/>
    </rfmt>
    <rfmt sheetId="4" sqref="P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39" start="0" length="0">
      <dxf>
        <font>
          <sz val="10"/>
          <color rgb="FFFF0000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44" sId="4" ref="A39:XFD39" action="deleteRow">
    <rfmt sheetId="4" xfDxf="1" sqref="A39:XFD39" start="0" length="0">
      <dxf>
        <font>
          <color rgb="FFFF0000"/>
        </font>
      </dxf>
    </rfmt>
    <rcc rId="0" sId="4" dxf="1">
      <nc r="A39" t="inlineStr">
        <is>
          <t>городское поселение Никель</t>
        </is>
      </nc>
      <ndxf>
        <font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B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C39" t="inlineStr">
        <is>
          <t>х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D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E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F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G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H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I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J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K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L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M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N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O39" start="0" length="0">
      <dxf/>
    </rfmt>
    <rfmt sheetId="4" sqref="P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39" start="0" length="0">
      <dxf>
        <font>
          <sz val="10"/>
          <color rgb="FFFF0000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45" sId="4" ref="A39:XFD39" action="deleteRow">
    <rfmt sheetId="4" xfDxf="1" sqref="A39:XFD39" start="0" length="0">
      <dxf>
        <font>
          <color rgb="FFFF0000"/>
        </font>
      </dxf>
    </rfmt>
    <rcc rId="0" sId="4" dxf="1">
      <nc r="A39" t="inlineStr">
        <is>
          <t>городское поселение Печенга</t>
        </is>
      </nc>
      <ndxf>
        <font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B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C39" t="inlineStr">
        <is>
          <t>х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D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E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F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G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H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I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J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K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L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M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N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O39" start="0" length="0">
      <dxf/>
    </rfmt>
    <rfmt sheetId="4" sqref="P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39" start="0" length="0">
      <dxf>
        <font>
          <sz val="10"/>
          <color rgb="FFFF0000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46" sId="4" ref="A39:XFD39" action="deleteRow">
    <rfmt sheetId="4" xfDxf="1" sqref="A39:XFD39" start="0" length="0">
      <dxf>
        <font>
          <color rgb="FFFF0000"/>
        </font>
      </dxf>
    </rfmt>
    <rcc rId="0" sId="4" dxf="1">
      <nc r="A39" t="inlineStr">
        <is>
          <t>сельское поселение Корзуново</t>
        </is>
      </nc>
      <ndxf>
        <font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B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C39" t="inlineStr">
        <is>
          <t>х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D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E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F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G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H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I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J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K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L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M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4" dxf="1">
      <nc r="N39" t="inlineStr">
        <is>
          <t>x</t>
        </is>
      </nc>
      <ndxf>
        <font>
          <b/>
          <sz val="10"/>
          <color rgb="FFFF0000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O39" start="0" length="0">
      <dxf/>
    </rfmt>
    <rfmt sheetId="4" sqref="P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39" start="0" length="0">
      <dxf>
        <font>
          <sz val="10"/>
          <color rgb="FFFF0000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" sId="5" ref="A39:XFD39" action="deleteRow">
    <rfmt sheetId="5" xfDxf="1" sqref="A39:XFD39" start="0" length="0"/>
    <rcc rId="0" sId="5" dxf="1">
      <nc r="A39" t="inlineStr">
        <is>
          <t>городское поселение Заполярный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B39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C39">
        <f>D39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F3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39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39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48" sId="5" ref="A39:XFD39" action="deleteRow">
    <rfmt sheetId="5" xfDxf="1" sqref="A39:XFD39" start="0" length="0"/>
    <rcc rId="0" sId="5" dxf="1">
      <nc r="A39" t="inlineStr">
        <is>
          <t>городское поселение Никель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B39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C39">
        <f>D39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F3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39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39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49" sId="5" ref="A39:XFD39" action="deleteRow">
    <rfmt sheetId="5" xfDxf="1" sqref="A39:XFD39" start="0" length="0"/>
    <rcc rId="0" sId="5" dxf="1">
      <nc r="A39" t="inlineStr">
        <is>
          <t>городское поселение Печенга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B39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C39">
        <f>D39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F3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39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39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0" sId="5" ref="A39:XFD39" action="deleteRow">
    <rfmt sheetId="5" xfDxf="1" sqref="A39:XFD39" start="0" length="0"/>
    <rcc rId="0" sId="5" dxf="1">
      <nc r="A39" t="inlineStr">
        <is>
          <t>сельское поселение Корзуново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B39" t="inlineStr">
        <is>
          <t>x</t>
        </is>
      </nc>
      <n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C39">
        <f>D39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F3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39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39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1" sId="6" ref="A39:XFD39" action="deleteRow">
    <rfmt sheetId="6" xfDxf="1" sqref="A39:XFD39" start="0" length="0"/>
    <rcc rId="0" sId="6" dxf="1">
      <nc r="A39" t="inlineStr">
        <is>
          <t>городское поселение Заполярный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I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J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L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39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2" sId="6" ref="A39:XFD39" action="deleteRow">
    <rfmt sheetId="6" xfDxf="1" sqref="A39:XFD39" start="0" length="0"/>
    <rcc rId="0" sId="6" dxf="1">
      <nc r="A39" t="inlineStr">
        <is>
          <t>городское поселение Никель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I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J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L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39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3" sId="6" ref="A39:XFD39" action="deleteRow">
    <rfmt sheetId="6" xfDxf="1" sqref="A39:XFD39" start="0" length="0"/>
    <rcc rId="0" sId="6" dxf="1">
      <nc r="A39" t="inlineStr">
        <is>
          <t>городское поселение Печенга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I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J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L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39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4" sId="6" ref="A39:XFD39" action="deleteRow">
    <rfmt sheetId="6" xfDxf="1" sqref="A39:XFD39" start="0" length="0"/>
    <rcc rId="0" sId="6" dxf="1">
      <nc r="A39" t="inlineStr">
        <is>
          <t>сельское поселение Корзуново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I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J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L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39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5" sId="7" ref="A39:XFD39" action="deleteRow">
    <rfmt sheetId="7" xfDxf="1" sqref="A39:XFD39" start="0" length="0"/>
    <rcc rId="0" sId="7" dxf="1">
      <nc r="A39" t="inlineStr">
        <is>
          <t>городское поселение Заполярный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J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M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6" sId="7" ref="A39:XFD39" action="deleteRow">
    <rfmt sheetId="7" xfDxf="1" sqref="A39:XFD39" start="0" length="0"/>
    <rcc rId="0" sId="7" dxf="1">
      <nc r="A39" t="inlineStr">
        <is>
          <t>городское поселение Никель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J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M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7" sId="7" ref="A39:XFD39" action="deleteRow">
    <rfmt sheetId="7" xfDxf="1" sqref="A39:XFD39" start="0" length="0"/>
    <rcc rId="0" sId="7" dxf="1">
      <nc r="A39" t="inlineStr">
        <is>
          <t>городское поселение Печенга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J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M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58" sId="7" ref="A39:XFD39" action="deleteRow">
    <rfmt sheetId="7" xfDxf="1" sqref="A39:XFD39" start="0" length="0"/>
    <rcc rId="0" sId="7" dxf="1">
      <nc r="A39" t="inlineStr">
        <is>
          <t>сельское поселение Корзуново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B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C39" t="inlineStr">
        <is>
          <t>х</t>
        </is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D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E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F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G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H39" t="inlineStr">
        <is>
          <t>x</t>
        </is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J3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M3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5">
    <oc r="A5" t="inlineStr">
      <is>
        <t>г.Мурманск</t>
      </is>
    </oc>
    <nc r="A5" t="inlineStr">
      <is>
        <t>город-герой Мурманск</t>
      </is>
    </nc>
  </rcc>
  <rcc rId="60" sId="5">
    <oc r="A6" t="inlineStr">
      <is>
        <t>г.Апатиты с подведомственной территорией</t>
      </is>
    </oc>
    <nc r="A6" t="inlineStr">
      <is>
        <t>г. Апатиты</t>
      </is>
    </nc>
  </rcc>
  <rcc rId="61" sId="5">
    <oc r="A7" t="inlineStr">
      <is>
        <t>г.Кировск с подведомственной территорией</t>
      </is>
    </oc>
    <nc r="A7" t="inlineStr">
      <is>
        <t>г. Кировск</t>
      </is>
    </nc>
  </rcc>
  <rcc rId="62" sId="5">
    <oc r="A8" t="inlineStr">
      <is>
        <t>г.Мончегорск с подведомственной территорией</t>
      </is>
    </oc>
    <nc r="A8" t="inlineStr">
      <is>
        <t>г. Мончегорск</t>
      </is>
    </nc>
  </rcc>
  <rcc rId="63" sId="5">
    <oc r="A9" t="inlineStr">
      <is>
        <t>г.Оленегорск с подведомственной территорией</t>
      </is>
    </oc>
    <nc r="A9" t="inlineStr">
      <is>
        <t>г. Оленегорск</t>
      </is>
    </nc>
  </rcc>
  <rcc rId="64" sId="5">
    <oc r="A10" t="inlineStr">
      <is>
        <t>г.Полярные Зори с подведомственной территорией</t>
      </is>
    </oc>
    <nc r="A10" t="inlineStr">
      <is>
        <t>г. Полярные Зори</t>
      </is>
    </nc>
  </rcc>
  <rcc rId="65" sId="5">
    <oc r="A12" t="inlineStr">
      <is>
        <t>ЗАТО Видяево</t>
      </is>
    </oc>
    <nc r="A12" t="inlineStr">
      <is>
        <t>ЗАТО п. Видяево</t>
      </is>
    </nc>
  </rcc>
  <rcc rId="66" sId="5">
    <oc r="A13" t="inlineStr">
      <is>
        <t>ЗАТО Заозерск</t>
      </is>
    </oc>
    <nc r="A13" t="inlineStr">
      <is>
        <t>ЗАТО г. Заозерск</t>
      </is>
    </nc>
  </rcc>
  <rcc rId="67" sId="5">
    <oc r="A14" t="inlineStr">
      <is>
        <t>ЗАТО Островной</t>
      </is>
    </oc>
    <nc r="A14" t="inlineStr">
      <is>
        <t>ЗАТО г. Островной</t>
      </is>
    </nc>
  </rcc>
  <rcc rId="68" sId="5">
    <oc r="A15" t="inlineStr">
      <is>
        <t>ЗАТО Североморск</t>
      </is>
    </oc>
    <nc r="A15" t="inlineStr">
      <is>
        <t>ЗАТО г. Североморск</t>
      </is>
    </nc>
  </rcc>
  <rcc rId="69" sId="5">
    <oc r="A16" t="inlineStr">
      <is>
        <t>Ковдорский район</t>
      </is>
    </oc>
    <nc r="A16" t="inlineStr">
      <is>
        <t>Ковдорский муниципальный округ</t>
      </is>
    </nc>
  </rcc>
  <rcc rId="70" sId="5">
    <oc r="A19" t="inlineStr">
      <is>
        <t>городское поселение Зеленоборский</t>
      </is>
    </oc>
    <nc r="A19" t="inlineStr">
      <is>
        <t>г.п. Зеленоборский</t>
      </is>
    </nc>
  </rcc>
  <rcc rId="71" sId="5">
    <oc r="A20" t="inlineStr">
      <is>
        <t>городское поселение Кандалакша</t>
      </is>
    </oc>
    <nc r="A20" t="inlineStr">
      <is>
        <t>г.п. Кандалакша</t>
      </is>
    </nc>
  </rcc>
  <rcc rId="72" sId="5">
    <oc r="A21" t="inlineStr">
      <is>
        <t>сельское поселение Алакуртти</t>
      </is>
    </oc>
    <nc r="A21" t="inlineStr">
      <is>
        <t>с.п. Алакуртти</t>
      </is>
    </nc>
  </rcc>
  <rcc rId="73" sId="5">
    <oc r="A22" t="inlineStr">
      <is>
        <t>сельское поселение Зареченск</t>
      </is>
    </oc>
    <nc r="A22" t="inlineStr">
      <is>
        <t>с.п. Зареченск</t>
      </is>
    </nc>
  </rcc>
  <rcc rId="74" sId="5">
    <oc r="A24" t="inlineStr">
      <is>
        <t>городское поселение Верхнетуломский</t>
      </is>
    </oc>
    <nc r="A24" t="inlineStr">
      <is>
        <t>г.п. Верхнетуломский</t>
      </is>
    </nc>
  </rcc>
  <rcc rId="75" sId="5">
    <oc r="A25" t="inlineStr">
      <is>
        <t>городское поселение Кильдинстрой</t>
      </is>
    </oc>
    <nc r="A25" t="inlineStr">
      <is>
        <t>г.п. Кильдинстрой</t>
      </is>
    </nc>
  </rcc>
  <rcc rId="76" sId="5">
    <oc r="A26" t="inlineStr">
      <is>
        <t>городское поселение Кола</t>
      </is>
    </oc>
    <nc r="A26" t="inlineStr">
      <is>
        <t>г.п. Кола</t>
      </is>
    </nc>
  </rcc>
  <rcc rId="77" sId="5">
    <oc r="A27" t="inlineStr">
      <is>
        <t>городское поселение Молочный</t>
      </is>
    </oc>
    <nc r="A27" t="inlineStr">
      <is>
        <t>г.п. Молочный</t>
      </is>
    </nc>
  </rcc>
  <rcc rId="78" sId="5">
    <oc r="A28" t="inlineStr">
      <is>
        <t>городское поселение Мурмаши</t>
      </is>
    </oc>
    <nc r="A28" t="inlineStr">
      <is>
        <t>г.п. Мурмаши</t>
      </is>
    </nc>
  </rcc>
  <rcc rId="79" sId="5">
    <oc r="A29" t="inlineStr">
      <is>
        <t>городское поселение Туманный</t>
      </is>
    </oc>
    <nc r="A29" t="inlineStr">
      <is>
        <t>г.п. Туманный</t>
      </is>
    </nc>
  </rcc>
  <rcc rId="80" sId="5">
    <oc r="A30" t="inlineStr">
      <is>
        <t>сельское поселение Междуречье</t>
      </is>
    </oc>
    <nc r="A30" t="inlineStr">
      <is>
        <t>с.п. Междуречье</t>
      </is>
    </nc>
  </rcc>
  <rcc rId="81" sId="5">
    <oc r="A31" t="inlineStr">
      <is>
        <t>сельское поселение Пушной</t>
      </is>
    </oc>
    <nc r="A31" t="inlineStr">
      <is>
        <t>с.п. Пушной</t>
      </is>
    </nc>
  </rcc>
  <rcc rId="82" sId="5">
    <oc r="A32" t="inlineStr">
      <is>
        <t>сельское поселение Териберка</t>
      </is>
    </oc>
    <nc r="A32" t="inlineStr">
      <is>
        <t>с.п. Териберка</t>
      </is>
    </nc>
  </rcc>
  <rcc rId="83" sId="5">
    <oc r="A33" t="inlineStr">
      <is>
        <t>сельское поселение Тулома</t>
      </is>
    </oc>
    <nc r="A33" t="inlineStr">
      <is>
        <t>с.п. Тулома</t>
      </is>
    </nc>
  </rcc>
  <rcc rId="84" sId="5">
    <oc r="A34" t="inlineStr">
      <is>
        <t>сельское поселение Ура-Губа</t>
      </is>
    </oc>
    <nc r="A34" t="inlineStr">
      <is>
        <t>с.п. Ура-Губа</t>
      </is>
    </nc>
  </rcc>
  <rcc rId="85" sId="5">
    <oc r="A36" t="inlineStr">
      <is>
        <t>городское поселение Ревда</t>
      </is>
    </oc>
    <nc r="A36" t="inlineStr">
      <is>
        <t>г.п. Ревда</t>
      </is>
    </nc>
  </rcc>
  <rcc rId="86" sId="5">
    <oc r="A37" t="inlineStr">
      <is>
        <t>сельское поселение Ловозеро</t>
      </is>
    </oc>
    <nc r="A37" t="inlineStr">
      <is>
        <t>с.п. Ловозеро</t>
      </is>
    </nc>
  </rcc>
  <rcc rId="87" sId="5">
    <oc r="A38" t="inlineStr">
      <is>
        <t>Печенгский район</t>
      </is>
    </oc>
    <nc r="A38" t="inlineStr">
      <is>
        <t>Печенгский муниципальный округ</t>
      </is>
    </nc>
  </rcc>
  <rcc rId="88" sId="5">
    <oc r="A40" t="inlineStr">
      <is>
        <t>городское поселение Умба</t>
      </is>
    </oc>
    <nc r="A40" t="inlineStr">
      <is>
        <t>г.п. Умба</t>
      </is>
    </nc>
  </rcc>
  <rcc rId="89" sId="5">
    <oc r="A41" t="inlineStr">
      <is>
        <t>сельское поселение Варзуга</t>
      </is>
    </oc>
    <nc r="A41" t="inlineStr">
      <is>
        <t>с.п. Варзуга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topLeftCell="A14" workbookViewId="0">
      <selection activeCell="A4" sqref="A4:E48"/>
    </sheetView>
  </sheetViews>
  <sheetFormatPr defaultColWidth="8.85546875" defaultRowHeight="15" x14ac:dyDescent="0.25"/>
  <cols>
    <col min="1" max="1" width="40.5703125" style="75" customWidth="1"/>
    <col min="2" max="3" width="14.5703125" style="75" customWidth="1"/>
    <col min="4" max="4" width="15.85546875" style="75" customWidth="1"/>
    <col min="5" max="5" width="18.28515625" style="20" customWidth="1"/>
    <col min="6" max="16384" width="8.85546875" style="75"/>
  </cols>
  <sheetData>
    <row r="1" spans="1:5" ht="15.75" x14ac:dyDescent="0.25">
      <c r="A1" s="115" t="s">
        <v>84</v>
      </c>
      <c r="B1" s="115"/>
      <c r="C1" s="115"/>
      <c r="D1" s="115"/>
      <c r="E1" s="115"/>
    </row>
    <row r="3" spans="1:5" ht="38.25" x14ac:dyDescent="0.25">
      <c r="A3" s="52" t="s">
        <v>23</v>
      </c>
      <c r="B3" s="52" t="s">
        <v>24</v>
      </c>
      <c r="C3" s="52" t="s">
        <v>85</v>
      </c>
      <c r="D3" s="52" t="s">
        <v>64</v>
      </c>
      <c r="E3" s="52" t="s">
        <v>86</v>
      </c>
    </row>
    <row r="4" spans="1:5" x14ac:dyDescent="0.25">
      <c r="A4" s="81" t="s">
        <v>25</v>
      </c>
      <c r="B4" s="87" t="s">
        <v>136</v>
      </c>
      <c r="C4" s="85">
        <v>33</v>
      </c>
      <c r="D4" s="85">
        <v>46</v>
      </c>
      <c r="E4" s="85">
        <f>C4+D4</f>
        <v>79</v>
      </c>
    </row>
    <row r="5" spans="1:5" x14ac:dyDescent="0.25">
      <c r="A5" s="81" t="s">
        <v>32</v>
      </c>
      <c r="B5" s="87" t="s">
        <v>111</v>
      </c>
      <c r="C5" s="85">
        <v>35</v>
      </c>
      <c r="D5" s="85">
        <v>48</v>
      </c>
      <c r="E5" s="85">
        <f t="shared" ref="E5:E44" si="0">C5+D5</f>
        <v>83</v>
      </c>
    </row>
    <row r="6" spans="1:5" x14ac:dyDescent="0.25">
      <c r="A6" s="81" t="s">
        <v>133</v>
      </c>
      <c r="B6" s="87" t="s">
        <v>111</v>
      </c>
      <c r="C6" s="85">
        <v>35</v>
      </c>
      <c r="D6" s="85">
        <v>48</v>
      </c>
      <c r="E6" s="85">
        <f t="shared" si="0"/>
        <v>83</v>
      </c>
    </row>
    <row r="7" spans="1:5" x14ac:dyDescent="0.25">
      <c r="A7" s="81" t="s">
        <v>30</v>
      </c>
      <c r="B7" s="87" t="s">
        <v>137</v>
      </c>
      <c r="C7" s="85">
        <v>31</v>
      </c>
      <c r="D7" s="85">
        <v>44</v>
      </c>
      <c r="E7" s="85">
        <f t="shared" si="0"/>
        <v>75</v>
      </c>
    </row>
    <row r="8" spans="1:5" x14ac:dyDescent="0.25">
      <c r="A8" s="81" t="s">
        <v>29</v>
      </c>
      <c r="B8" s="87" t="s">
        <v>140</v>
      </c>
      <c r="C8" s="85">
        <v>27</v>
      </c>
      <c r="D8" s="85">
        <v>42</v>
      </c>
      <c r="E8" s="85">
        <f t="shared" si="0"/>
        <v>69</v>
      </c>
    </row>
    <row r="9" spans="1:5" ht="25.5" x14ac:dyDescent="0.25">
      <c r="A9" s="82" t="s">
        <v>27</v>
      </c>
      <c r="B9" s="87" t="s">
        <v>136</v>
      </c>
      <c r="C9" s="85">
        <v>33</v>
      </c>
      <c r="D9" s="85">
        <v>46</v>
      </c>
      <c r="E9" s="85">
        <f t="shared" si="0"/>
        <v>79</v>
      </c>
    </row>
    <row r="10" spans="1:5" x14ac:dyDescent="0.25">
      <c r="A10" s="81" t="s">
        <v>28</v>
      </c>
      <c r="B10" s="87" t="s">
        <v>136</v>
      </c>
      <c r="C10" s="85">
        <v>33</v>
      </c>
      <c r="D10" s="85">
        <v>46</v>
      </c>
      <c r="E10" s="85">
        <f t="shared" si="0"/>
        <v>79</v>
      </c>
    </row>
    <row r="11" spans="1:5" x14ac:dyDescent="0.25">
      <c r="A11" s="81" t="s">
        <v>37</v>
      </c>
      <c r="B11" s="87" t="s">
        <v>132</v>
      </c>
      <c r="C11" s="85">
        <v>22</v>
      </c>
      <c r="D11" s="85">
        <v>38</v>
      </c>
      <c r="E11" s="85">
        <f t="shared" si="0"/>
        <v>60</v>
      </c>
    </row>
    <row r="12" spans="1:5" x14ac:dyDescent="0.25">
      <c r="A12" s="81" t="s">
        <v>49</v>
      </c>
      <c r="B12" s="87" t="s">
        <v>139</v>
      </c>
      <c r="C12" s="85">
        <v>28</v>
      </c>
      <c r="D12" s="85">
        <v>42</v>
      </c>
      <c r="E12" s="85">
        <f t="shared" si="0"/>
        <v>70</v>
      </c>
    </row>
    <row r="13" spans="1:5" x14ac:dyDescent="0.25">
      <c r="A13" s="81" t="s">
        <v>41</v>
      </c>
      <c r="B13" s="87" t="s">
        <v>146</v>
      </c>
      <c r="C13" s="85">
        <v>24</v>
      </c>
      <c r="D13" s="85">
        <v>8</v>
      </c>
      <c r="E13" s="85">
        <f t="shared" si="0"/>
        <v>32</v>
      </c>
    </row>
    <row r="14" spans="1:5" x14ac:dyDescent="0.25">
      <c r="A14" s="81" t="s">
        <v>26</v>
      </c>
      <c r="B14" s="87" t="s">
        <v>135</v>
      </c>
      <c r="C14" s="85">
        <v>35</v>
      </c>
      <c r="D14" s="85">
        <v>46</v>
      </c>
      <c r="E14" s="85">
        <f t="shared" si="0"/>
        <v>81</v>
      </c>
    </row>
    <row r="15" spans="1:5" x14ac:dyDescent="0.25">
      <c r="A15" s="81" t="s">
        <v>39</v>
      </c>
      <c r="B15" s="87" t="s">
        <v>126</v>
      </c>
      <c r="C15" s="85">
        <v>35</v>
      </c>
      <c r="D15" s="85">
        <v>47</v>
      </c>
      <c r="E15" s="85">
        <f t="shared" si="0"/>
        <v>82</v>
      </c>
    </row>
    <row r="16" spans="1:5" x14ac:dyDescent="0.25">
      <c r="A16" s="86" t="s">
        <v>67</v>
      </c>
      <c r="B16" s="87"/>
      <c r="C16" s="85"/>
      <c r="D16" s="85"/>
      <c r="E16" s="85"/>
    </row>
    <row r="17" spans="1:5" x14ac:dyDescent="0.25">
      <c r="A17" s="77" t="s">
        <v>33</v>
      </c>
      <c r="B17" s="87" t="s">
        <v>100</v>
      </c>
      <c r="C17" s="85">
        <v>24</v>
      </c>
      <c r="D17" s="85">
        <v>44</v>
      </c>
      <c r="E17" s="85">
        <f t="shared" si="0"/>
        <v>68</v>
      </c>
    </row>
    <row r="18" spans="1:5" x14ac:dyDescent="0.25">
      <c r="A18" s="77" t="s">
        <v>50</v>
      </c>
      <c r="B18" s="87" t="s">
        <v>106</v>
      </c>
      <c r="C18" s="85">
        <v>29</v>
      </c>
      <c r="D18" s="85">
        <v>42</v>
      </c>
      <c r="E18" s="85">
        <f t="shared" si="0"/>
        <v>71</v>
      </c>
    </row>
    <row r="19" spans="1:5" x14ac:dyDescent="0.25">
      <c r="A19" s="78" t="s">
        <v>40</v>
      </c>
      <c r="B19" s="87" t="s">
        <v>104</v>
      </c>
      <c r="C19" s="85">
        <v>24</v>
      </c>
      <c r="D19" s="85">
        <v>40</v>
      </c>
      <c r="E19" s="85">
        <f t="shared" si="0"/>
        <v>64</v>
      </c>
    </row>
    <row r="20" spans="1:5" x14ac:dyDescent="0.25">
      <c r="A20" s="77" t="s">
        <v>55</v>
      </c>
      <c r="B20" s="87" t="s">
        <v>149</v>
      </c>
      <c r="C20" s="85">
        <v>0</v>
      </c>
      <c r="D20" s="85">
        <v>0</v>
      </c>
      <c r="E20" s="85">
        <f t="shared" si="0"/>
        <v>0</v>
      </c>
    </row>
    <row r="21" spans="1:5" x14ac:dyDescent="0.25">
      <c r="A21" s="77" t="s">
        <v>56</v>
      </c>
      <c r="B21" s="87" t="s">
        <v>149</v>
      </c>
      <c r="C21" s="85">
        <v>0</v>
      </c>
      <c r="D21" s="85">
        <v>0</v>
      </c>
      <c r="E21" s="85">
        <f t="shared" si="0"/>
        <v>0</v>
      </c>
    </row>
    <row r="22" spans="1:5" x14ac:dyDescent="0.25">
      <c r="A22" s="77" t="s">
        <v>38</v>
      </c>
      <c r="B22" s="87" t="s">
        <v>111</v>
      </c>
      <c r="C22" s="85">
        <v>35</v>
      </c>
      <c r="D22" s="85">
        <v>48</v>
      </c>
      <c r="E22" s="85">
        <f t="shared" si="0"/>
        <v>83</v>
      </c>
    </row>
    <row r="23" spans="1:5" x14ac:dyDescent="0.25">
      <c r="A23" s="77" t="s">
        <v>57</v>
      </c>
      <c r="B23" s="87" t="s">
        <v>149</v>
      </c>
      <c r="C23" s="85">
        <v>0</v>
      </c>
      <c r="D23" s="85">
        <v>0</v>
      </c>
      <c r="E23" s="85">
        <f t="shared" si="0"/>
        <v>0</v>
      </c>
    </row>
    <row r="24" spans="1:5" x14ac:dyDescent="0.25">
      <c r="A24" s="78" t="s">
        <v>43</v>
      </c>
      <c r="B24" s="87" t="s">
        <v>132</v>
      </c>
      <c r="C24" s="85">
        <v>22</v>
      </c>
      <c r="D24" s="85">
        <v>38</v>
      </c>
      <c r="E24" s="85">
        <f t="shared" si="0"/>
        <v>60</v>
      </c>
    </row>
    <row r="25" spans="1:5" x14ac:dyDescent="0.25">
      <c r="A25" s="77" t="s">
        <v>42</v>
      </c>
      <c r="B25" s="87" t="s">
        <v>105</v>
      </c>
      <c r="C25" s="85">
        <v>25</v>
      </c>
      <c r="D25" s="85">
        <v>34</v>
      </c>
      <c r="E25" s="85">
        <f t="shared" si="0"/>
        <v>59</v>
      </c>
    </row>
    <row r="26" spans="1:5" x14ac:dyDescent="0.25">
      <c r="A26" s="77" t="s">
        <v>44</v>
      </c>
      <c r="B26" s="87" t="s">
        <v>103</v>
      </c>
      <c r="C26" s="85">
        <v>16</v>
      </c>
      <c r="D26" s="85">
        <v>34</v>
      </c>
      <c r="E26" s="85">
        <f t="shared" si="0"/>
        <v>50</v>
      </c>
    </row>
    <row r="27" spans="1:5" x14ac:dyDescent="0.25">
      <c r="A27" s="77" t="s">
        <v>58</v>
      </c>
      <c r="B27" s="87" t="s">
        <v>146</v>
      </c>
      <c r="C27" s="85">
        <v>16</v>
      </c>
      <c r="D27" s="85">
        <v>16</v>
      </c>
      <c r="E27" s="85">
        <f t="shared" si="0"/>
        <v>32</v>
      </c>
    </row>
    <row r="28" spans="1:5" x14ac:dyDescent="0.25">
      <c r="A28" s="77" t="s">
        <v>45</v>
      </c>
      <c r="B28" s="87" t="s">
        <v>149</v>
      </c>
      <c r="C28" s="85">
        <v>0</v>
      </c>
      <c r="D28" s="85">
        <v>0</v>
      </c>
      <c r="E28" s="85">
        <f t="shared" si="0"/>
        <v>0</v>
      </c>
    </row>
    <row r="29" spans="1:5" x14ac:dyDescent="0.25">
      <c r="A29" s="78" t="s">
        <v>59</v>
      </c>
      <c r="B29" s="87" t="s">
        <v>98</v>
      </c>
      <c r="C29" s="85">
        <v>24</v>
      </c>
      <c r="D29" s="85">
        <v>0</v>
      </c>
      <c r="E29" s="85">
        <f t="shared" si="0"/>
        <v>24</v>
      </c>
    </row>
    <row r="30" spans="1:5" x14ac:dyDescent="0.25">
      <c r="A30" s="78" t="s">
        <v>51</v>
      </c>
      <c r="B30" s="87" t="s">
        <v>149</v>
      </c>
      <c r="C30" s="85">
        <v>0</v>
      </c>
      <c r="D30" s="85">
        <v>0</v>
      </c>
      <c r="E30" s="85">
        <f t="shared" si="0"/>
        <v>0</v>
      </c>
    </row>
    <row r="31" spans="1:5" x14ac:dyDescent="0.25">
      <c r="A31" s="78" t="s">
        <v>60</v>
      </c>
      <c r="B31" s="87" t="s">
        <v>149</v>
      </c>
      <c r="C31" s="85">
        <v>0</v>
      </c>
      <c r="D31" s="85">
        <v>0</v>
      </c>
      <c r="E31" s="85">
        <f t="shared" si="0"/>
        <v>0</v>
      </c>
    </row>
    <row r="32" spans="1:5" x14ac:dyDescent="0.25">
      <c r="A32" s="78" t="s">
        <v>52</v>
      </c>
      <c r="B32" s="87" t="s">
        <v>148</v>
      </c>
      <c r="C32" s="85">
        <v>8</v>
      </c>
      <c r="D32" s="85">
        <v>0</v>
      </c>
      <c r="E32" s="85">
        <f t="shared" si="0"/>
        <v>8</v>
      </c>
    </row>
    <row r="33" spans="1:5" x14ac:dyDescent="0.25">
      <c r="A33" s="77" t="s">
        <v>46</v>
      </c>
      <c r="B33" s="87" t="s">
        <v>147</v>
      </c>
      <c r="C33" s="85">
        <v>0</v>
      </c>
      <c r="D33" s="85">
        <v>14</v>
      </c>
      <c r="E33" s="85">
        <f t="shared" si="0"/>
        <v>14</v>
      </c>
    </row>
    <row r="34" spans="1:5" x14ac:dyDescent="0.25">
      <c r="A34" s="77" t="s">
        <v>61</v>
      </c>
      <c r="B34" s="87" t="s">
        <v>106</v>
      </c>
      <c r="C34" s="85">
        <v>28</v>
      </c>
      <c r="D34" s="85">
        <v>43</v>
      </c>
      <c r="E34" s="85">
        <f t="shared" si="0"/>
        <v>71</v>
      </c>
    </row>
    <row r="35" spans="1:5" x14ac:dyDescent="0.25">
      <c r="A35" s="77" t="s">
        <v>47</v>
      </c>
      <c r="B35" s="87" t="s">
        <v>97</v>
      </c>
      <c r="C35" s="85">
        <v>22</v>
      </c>
      <c r="D35" s="85">
        <v>27</v>
      </c>
      <c r="E35" s="85">
        <f t="shared" si="0"/>
        <v>49</v>
      </c>
    </row>
    <row r="36" spans="1:5" x14ac:dyDescent="0.25">
      <c r="A36" s="77" t="s">
        <v>53</v>
      </c>
      <c r="B36" s="87" t="s">
        <v>112</v>
      </c>
      <c r="C36" s="85">
        <v>28</v>
      </c>
      <c r="D36" s="85">
        <v>44</v>
      </c>
      <c r="E36" s="85">
        <f t="shared" si="0"/>
        <v>72</v>
      </c>
    </row>
    <row r="37" spans="1:5" x14ac:dyDescent="0.25">
      <c r="A37" s="77" t="s">
        <v>31</v>
      </c>
      <c r="B37" s="87" t="s">
        <v>135</v>
      </c>
      <c r="C37" s="85">
        <v>33</v>
      </c>
      <c r="D37" s="85">
        <v>48</v>
      </c>
      <c r="E37" s="85">
        <f t="shared" si="0"/>
        <v>81</v>
      </c>
    </row>
    <row r="38" spans="1:5" x14ac:dyDescent="0.25">
      <c r="A38" s="77" t="s">
        <v>34</v>
      </c>
      <c r="B38" s="87" t="s">
        <v>115</v>
      </c>
      <c r="C38" s="85" t="s">
        <v>109</v>
      </c>
      <c r="D38" s="85" t="s">
        <v>109</v>
      </c>
      <c r="E38" s="85" t="s">
        <v>109</v>
      </c>
    </row>
    <row r="39" spans="1:5" x14ac:dyDescent="0.25">
      <c r="A39" s="77" t="s">
        <v>35</v>
      </c>
      <c r="B39" s="87" t="s">
        <v>115</v>
      </c>
      <c r="C39" s="85" t="s">
        <v>109</v>
      </c>
      <c r="D39" s="85" t="s">
        <v>109</v>
      </c>
      <c r="E39" s="85" t="s">
        <v>109</v>
      </c>
    </row>
    <row r="40" spans="1:5" x14ac:dyDescent="0.25">
      <c r="A40" s="77" t="s">
        <v>62</v>
      </c>
      <c r="B40" s="87" t="s">
        <v>115</v>
      </c>
      <c r="C40" s="85" t="s">
        <v>109</v>
      </c>
      <c r="D40" s="85" t="s">
        <v>109</v>
      </c>
      <c r="E40" s="85" t="s">
        <v>109</v>
      </c>
    </row>
    <row r="41" spans="1:5" x14ac:dyDescent="0.25">
      <c r="A41" s="77" t="s">
        <v>54</v>
      </c>
      <c r="B41" s="87" t="s">
        <v>115</v>
      </c>
      <c r="C41" s="85" t="s">
        <v>109</v>
      </c>
      <c r="D41" s="85" t="s">
        <v>109</v>
      </c>
      <c r="E41" s="85" t="s">
        <v>109</v>
      </c>
    </row>
    <row r="42" spans="1:5" x14ac:dyDescent="0.25">
      <c r="A42" s="77" t="s">
        <v>36</v>
      </c>
      <c r="B42" s="87" t="s">
        <v>139</v>
      </c>
      <c r="C42" s="85">
        <v>28</v>
      </c>
      <c r="D42" s="85">
        <v>42</v>
      </c>
      <c r="E42" s="85">
        <f t="shared" si="0"/>
        <v>70</v>
      </c>
    </row>
    <row r="43" spans="1:5" x14ac:dyDescent="0.25">
      <c r="A43" s="77" t="s">
        <v>48</v>
      </c>
      <c r="B43" s="87" t="s">
        <v>139</v>
      </c>
      <c r="C43" s="85">
        <v>28</v>
      </c>
      <c r="D43" s="85">
        <v>42</v>
      </c>
      <c r="E43" s="85">
        <f t="shared" si="0"/>
        <v>70</v>
      </c>
    </row>
    <row r="44" spans="1:5" x14ac:dyDescent="0.25">
      <c r="A44" s="77" t="s">
        <v>63</v>
      </c>
      <c r="B44" s="87" t="s">
        <v>99</v>
      </c>
      <c r="C44" s="85">
        <v>16</v>
      </c>
      <c r="D44" s="85">
        <v>6</v>
      </c>
      <c r="E44" s="85">
        <f t="shared" si="0"/>
        <v>22</v>
      </c>
    </row>
    <row r="45" spans="1:5" x14ac:dyDescent="0.25">
      <c r="B45" s="79"/>
    </row>
    <row r="46" spans="1:5" x14ac:dyDescent="0.25">
      <c r="A46" s="75" t="s">
        <v>134</v>
      </c>
    </row>
  </sheetData>
  <autoFilter ref="A3:E44"/>
  <customSheetViews>
    <customSheetView guid="{AA342B41-DC1E-4AC3-8408-AD23FE454D3C}" showAutoFilter="1" state="hidden" topLeftCell="A14">
      <selection activeCell="A4" sqref="A4:E48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1"/>
      <autoFilter ref="A3:E44"/>
    </customSheetView>
    <customSheetView guid="{6F0F8AFA-E05F-4F3B-9DAB-EAF916D20A14}" showAutoFilter="1" state="hidden" topLeftCell="A14">
      <selection activeCell="A4" sqref="A4:E48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2"/>
      <autoFilter ref="A3:E44"/>
    </customSheetView>
  </customSheetViews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5" sqref="A25"/>
    </sheetView>
  </sheetViews>
  <sheetFormatPr defaultRowHeight="15" x14ac:dyDescent="0.25"/>
  <cols>
    <col min="1" max="1" width="40.5703125" customWidth="1"/>
    <col min="2" max="3" width="14.5703125" customWidth="1"/>
    <col min="4" max="4" width="15.85546875" customWidth="1"/>
    <col min="5" max="5" width="18.28515625" style="20" customWidth="1"/>
  </cols>
  <sheetData>
    <row r="1" spans="1:5" ht="15.75" x14ac:dyDescent="0.25">
      <c r="A1" s="115" t="s">
        <v>84</v>
      </c>
      <c r="B1" s="115"/>
      <c r="C1" s="115"/>
      <c r="D1" s="115"/>
      <c r="E1" s="115"/>
    </row>
    <row r="3" spans="1:5" ht="38.25" x14ac:dyDescent="0.25">
      <c r="A3" s="52" t="s">
        <v>184</v>
      </c>
      <c r="B3" s="52" t="s">
        <v>24</v>
      </c>
      <c r="C3" s="52" t="s">
        <v>85</v>
      </c>
      <c r="D3" s="52" t="s">
        <v>64</v>
      </c>
      <c r="E3" s="52" t="s">
        <v>86</v>
      </c>
    </row>
    <row r="4" spans="1:5" x14ac:dyDescent="0.25">
      <c r="A4" s="77" t="s">
        <v>190</v>
      </c>
      <c r="B4" s="87" t="s">
        <v>111</v>
      </c>
      <c r="C4" s="85">
        <v>35</v>
      </c>
      <c r="D4" s="85">
        <v>48</v>
      </c>
      <c r="E4" s="85">
        <v>83</v>
      </c>
    </row>
    <row r="5" spans="1:5" x14ac:dyDescent="0.25">
      <c r="A5" s="81" t="s">
        <v>191</v>
      </c>
      <c r="B5" s="87" t="s">
        <v>111</v>
      </c>
      <c r="C5" s="85">
        <v>35</v>
      </c>
      <c r="D5" s="85">
        <v>48</v>
      </c>
      <c r="E5" s="85">
        <v>83</v>
      </c>
    </row>
    <row r="6" spans="1:5" x14ac:dyDescent="0.25">
      <c r="A6" s="81" t="s">
        <v>38</v>
      </c>
      <c r="B6" s="87" t="s">
        <v>111</v>
      </c>
      <c r="C6" s="85">
        <v>35</v>
      </c>
      <c r="D6" s="85">
        <v>48</v>
      </c>
      <c r="E6" s="85">
        <v>83</v>
      </c>
    </row>
    <row r="7" spans="1:5" x14ac:dyDescent="0.25">
      <c r="A7" s="77" t="s">
        <v>150</v>
      </c>
      <c r="B7" s="87" t="s">
        <v>126</v>
      </c>
      <c r="C7" s="85">
        <v>35</v>
      </c>
      <c r="D7" s="85">
        <v>47</v>
      </c>
      <c r="E7" s="85">
        <v>82</v>
      </c>
    </row>
    <row r="8" spans="1:5" x14ac:dyDescent="0.25">
      <c r="A8" s="82" t="s">
        <v>151</v>
      </c>
      <c r="B8" s="87" t="s">
        <v>135</v>
      </c>
      <c r="C8" s="85">
        <v>35</v>
      </c>
      <c r="D8" s="85">
        <v>46</v>
      </c>
      <c r="E8" s="85">
        <v>81</v>
      </c>
    </row>
    <row r="9" spans="1:5" x14ac:dyDescent="0.25">
      <c r="A9" s="78" t="s">
        <v>152</v>
      </c>
      <c r="B9" s="87" t="s">
        <v>135</v>
      </c>
      <c r="C9" s="85">
        <v>33</v>
      </c>
      <c r="D9" s="85">
        <v>48</v>
      </c>
      <c r="E9" s="85">
        <v>81</v>
      </c>
    </row>
    <row r="10" spans="1:5" x14ac:dyDescent="0.25">
      <c r="A10" s="81" t="s">
        <v>153</v>
      </c>
      <c r="B10" s="87" t="s">
        <v>136</v>
      </c>
      <c r="C10" s="85">
        <v>33</v>
      </c>
      <c r="D10" s="85">
        <v>46</v>
      </c>
      <c r="E10" s="85">
        <v>79</v>
      </c>
    </row>
    <row r="11" spans="1:5" x14ac:dyDescent="0.25">
      <c r="A11" s="81" t="s">
        <v>154</v>
      </c>
      <c r="B11" s="87" t="s">
        <v>136</v>
      </c>
      <c r="C11" s="85">
        <v>33</v>
      </c>
      <c r="D11" s="85">
        <v>46</v>
      </c>
      <c r="E11" s="85">
        <v>79</v>
      </c>
    </row>
    <row r="12" spans="1:5" x14ac:dyDescent="0.25">
      <c r="A12" s="81" t="s">
        <v>28</v>
      </c>
      <c r="B12" s="87" t="s">
        <v>136</v>
      </c>
      <c r="C12" s="85">
        <v>33</v>
      </c>
      <c r="D12" s="85">
        <v>46</v>
      </c>
      <c r="E12" s="85">
        <v>79</v>
      </c>
    </row>
    <row r="13" spans="1:5" x14ac:dyDescent="0.25">
      <c r="A13" s="81" t="s">
        <v>155</v>
      </c>
      <c r="B13" s="87" t="s">
        <v>137</v>
      </c>
      <c r="C13" s="85">
        <v>31</v>
      </c>
      <c r="D13" s="85">
        <v>44</v>
      </c>
      <c r="E13" s="85">
        <v>75</v>
      </c>
    </row>
    <row r="14" spans="1:5" x14ac:dyDescent="0.25">
      <c r="A14" s="78" t="s">
        <v>178</v>
      </c>
      <c r="B14" s="87" t="s">
        <v>112</v>
      </c>
      <c r="C14" s="85">
        <v>28</v>
      </c>
      <c r="D14" s="85">
        <v>44</v>
      </c>
      <c r="E14" s="85">
        <v>72</v>
      </c>
    </row>
    <row r="15" spans="1:5" x14ac:dyDescent="0.25">
      <c r="A15" s="77" t="s">
        <v>163</v>
      </c>
      <c r="B15" s="87" t="s">
        <v>106</v>
      </c>
      <c r="C15" s="85">
        <v>29</v>
      </c>
      <c r="D15" s="85">
        <v>42</v>
      </c>
      <c r="E15" s="85">
        <v>71</v>
      </c>
    </row>
    <row r="16" spans="1:5" x14ac:dyDescent="0.25">
      <c r="A16" s="77" t="s">
        <v>61</v>
      </c>
      <c r="B16" s="87" t="s">
        <v>106</v>
      </c>
      <c r="C16" s="85">
        <v>28</v>
      </c>
      <c r="D16" s="85">
        <v>43</v>
      </c>
      <c r="E16" s="85">
        <v>71</v>
      </c>
    </row>
    <row r="17" spans="1:5" x14ac:dyDescent="0.25">
      <c r="A17" s="77" t="s">
        <v>179</v>
      </c>
      <c r="B17" s="85" t="s">
        <v>139</v>
      </c>
      <c r="C17" s="85">
        <v>28</v>
      </c>
      <c r="D17" s="85">
        <v>42</v>
      </c>
      <c r="E17" s="85">
        <v>70</v>
      </c>
    </row>
    <row r="18" spans="1:5" x14ac:dyDescent="0.25">
      <c r="A18" s="81" t="s">
        <v>156</v>
      </c>
      <c r="B18" s="87" t="s">
        <v>139</v>
      </c>
      <c r="C18" s="85">
        <v>28</v>
      </c>
      <c r="D18" s="85">
        <v>42</v>
      </c>
      <c r="E18" s="85">
        <v>70</v>
      </c>
    </row>
    <row r="19" spans="1:5" x14ac:dyDescent="0.25">
      <c r="A19" s="77" t="s">
        <v>36</v>
      </c>
      <c r="B19" s="85" t="s">
        <v>139</v>
      </c>
      <c r="C19" s="85">
        <v>28</v>
      </c>
      <c r="D19" s="85">
        <v>42</v>
      </c>
      <c r="E19" s="85">
        <v>70</v>
      </c>
    </row>
    <row r="20" spans="1:5" x14ac:dyDescent="0.25">
      <c r="A20" s="81" t="s">
        <v>157</v>
      </c>
      <c r="B20" s="87" t="s">
        <v>140</v>
      </c>
      <c r="C20" s="85">
        <v>27</v>
      </c>
      <c r="D20" s="85">
        <v>42</v>
      </c>
      <c r="E20" s="85">
        <v>69</v>
      </c>
    </row>
    <row r="21" spans="1:5" x14ac:dyDescent="0.25">
      <c r="A21" s="77" t="s">
        <v>33</v>
      </c>
      <c r="B21" s="87" t="s">
        <v>100</v>
      </c>
      <c r="C21" s="85">
        <v>24</v>
      </c>
      <c r="D21" s="85">
        <v>44</v>
      </c>
      <c r="E21" s="85">
        <v>68</v>
      </c>
    </row>
    <row r="22" spans="1:5" x14ac:dyDescent="0.25">
      <c r="A22" s="77" t="s">
        <v>158</v>
      </c>
      <c r="B22" s="87" t="s">
        <v>104</v>
      </c>
      <c r="C22" s="85">
        <v>24</v>
      </c>
      <c r="D22" s="85">
        <v>40</v>
      </c>
      <c r="E22" s="85">
        <v>64</v>
      </c>
    </row>
    <row r="23" spans="1:5" x14ac:dyDescent="0.25">
      <c r="A23" s="77" t="s">
        <v>167</v>
      </c>
      <c r="B23" s="87" t="s">
        <v>132</v>
      </c>
      <c r="C23" s="85">
        <v>22</v>
      </c>
      <c r="D23" s="85">
        <v>38</v>
      </c>
      <c r="E23" s="85">
        <v>60</v>
      </c>
    </row>
    <row r="24" spans="1:5" x14ac:dyDescent="0.25">
      <c r="A24" s="81" t="s">
        <v>159</v>
      </c>
      <c r="B24" s="87" t="s">
        <v>132</v>
      </c>
      <c r="C24" s="85">
        <v>22</v>
      </c>
      <c r="D24" s="85">
        <v>38</v>
      </c>
      <c r="E24" s="85">
        <v>60</v>
      </c>
    </row>
    <row r="25" spans="1:5" x14ac:dyDescent="0.25">
      <c r="A25" s="81" t="s">
        <v>168</v>
      </c>
      <c r="B25" s="87" t="s">
        <v>105</v>
      </c>
      <c r="C25" s="85">
        <v>25</v>
      </c>
      <c r="D25" s="85">
        <v>34</v>
      </c>
      <c r="E25" s="85">
        <v>59</v>
      </c>
    </row>
    <row r="26" spans="1:5" x14ac:dyDescent="0.25">
      <c r="A26" s="77" t="s">
        <v>169</v>
      </c>
      <c r="B26" s="87" t="s">
        <v>103</v>
      </c>
      <c r="C26" s="85">
        <v>16</v>
      </c>
      <c r="D26" s="85">
        <v>34</v>
      </c>
      <c r="E26" s="85">
        <v>50</v>
      </c>
    </row>
    <row r="27" spans="1:5" x14ac:dyDescent="0.25">
      <c r="A27" s="78" t="s">
        <v>177</v>
      </c>
      <c r="B27" s="87" t="s">
        <v>97</v>
      </c>
      <c r="C27" s="85">
        <v>22</v>
      </c>
      <c r="D27" s="85">
        <v>27</v>
      </c>
      <c r="E27" s="85">
        <v>49</v>
      </c>
    </row>
    <row r="28" spans="1:5" x14ac:dyDescent="0.25">
      <c r="A28" s="77" t="s">
        <v>170</v>
      </c>
      <c r="B28" s="87" t="s">
        <v>146</v>
      </c>
      <c r="C28" s="85">
        <v>16</v>
      </c>
      <c r="D28" s="85">
        <v>16</v>
      </c>
      <c r="E28" s="85">
        <v>32</v>
      </c>
    </row>
    <row r="29" spans="1:5" x14ac:dyDescent="0.25">
      <c r="A29" s="77" t="s">
        <v>160</v>
      </c>
      <c r="B29" s="87" t="s">
        <v>146</v>
      </c>
      <c r="C29" s="85">
        <v>24</v>
      </c>
      <c r="D29" s="85">
        <v>8</v>
      </c>
      <c r="E29" s="85">
        <v>32</v>
      </c>
    </row>
    <row r="30" spans="1:5" x14ac:dyDescent="0.25">
      <c r="A30" s="77" t="s">
        <v>172</v>
      </c>
      <c r="B30" s="87" t="s">
        <v>98</v>
      </c>
      <c r="C30" s="85">
        <v>24</v>
      </c>
      <c r="D30" s="85">
        <v>0</v>
      </c>
      <c r="E30" s="85">
        <v>24</v>
      </c>
    </row>
    <row r="31" spans="1:5" x14ac:dyDescent="0.25">
      <c r="A31" s="77" t="s">
        <v>180</v>
      </c>
      <c r="B31" s="85" t="s">
        <v>99</v>
      </c>
      <c r="C31" s="85">
        <v>16</v>
      </c>
      <c r="D31" s="85">
        <v>6</v>
      </c>
      <c r="E31" s="85">
        <v>22</v>
      </c>
    </row>
    <row r="32" spans="1:5" x14ac:dyDescent="0.25">
      <c r="A32" s="77" t="s">
        <v>176</v>
      </c>
      <c r="B32" s="87" t="s">
        <v>147</v>
      </c>
      <c r="C32" s="85">
        <v>0</v>
      </c>
      <c r="D32" s="85">
        <v>14</v>
      </c>
      <c r="E32" s="85">
        <v>14</v>
      </c>
    </row>
    <row r="33" spans="1:5" x14ac:dyDescent="0.25">
      <c r="A33" s="78" t="s">
        <v>175</v>
      </c>
      <c r="B33" s="87" t="s">
        <v>148</v>
      </c>
      <c r="C33" s="85">
        <v>8</v>
      </c>
      <c r="D33" s="85">
        <v>0</v>
      </c>
      <c r="E33" s="85">
        <v>8</v>
      </c>
    </row>
    <row r="34" spans="1:5" x14ac:dyDescent="0.25">
      <c r="A34" s="81" t="s">
        <v>166</v>
      </c>
      <c r="B34" s="87" t="s">
        <v>149</v>
      </c>
      <c r="C34" s="85">
        <v>0</v>
      </c>
      <c r="D34" s="85">
        <v>0</v>
      </c>
      <c r="E34" s="85">
        <v>0</v>
      </c>
    </row>
    <row r="35" spans="1:5" x14ac:dyDescent="0.25">
      <c r="A35" s="77" t="s">
        <v>171</v>
      </c>
      <c r="B35" s="87" t="s">
        <v>149</v>
      </c>
      <c r="C35" s="85">
        <v>0</v>
      </c>
      <c r="D35" s="85">
        <v>0</v>
      </c>
      <c r="E35" s="85">
        <v>0</v>
      </c>
    </row>
    <row r="36" spans="1:5" x14ac:dyDescent="0.25">
      <c r="A36" s="77" t="s">
        <v>164</v>
      </c>
      <c r="B36" s="87" t="s">
        <v>149</v>
      </c>
      <c r="C36" s="85">
        <v>0</v>
      </c>
      <c r="D36" s="85">
        <v>0</v>
      </c>
      <c r="E36" s="85">
        <v>0</v>
      </c>
    </row>
    <row r="37" spans="1:5" x14ac:dyDescent="0.25">
      <c r="A37" s="78" t="s">
        <v>165</v>
      </c>
      <c r="B37" s="87" t="s">
        <v>149</v>
      </c>
      <c r="C37" s="85">
        <v>0</v>
      </c>
      <c r="D37" s="85">
        <v>0</v>
      </c>
      <c r="E37" s="85">
        <v>0</v>
      </c>
    </row>
    <row r="38" spans="1:5" x14ac:dyDescent="0.25">
      <c r="A38" s="78" t="s">
        <v>173</v>
      </c>
      <c r="B38" s="87" t="s">
        <v>149</v>
      </c>
      <c r="C38" s="85">
        <v>0</v>
      </c>
      <c r="D38" s="85">
        <v>0</v>
      </c>
      <c r="E38" s="85">
        <v>0</v>
      </c>
    </row>
    <row r="39" spans="1:5" x14ac:dyDescent="0.25">
      <c r="A39" s="77" t="s">
        <v>174</v>
      </c>
      <c r="B39" s="87" t="s">
        <v>149</v>
      </c>
      <c r="C39" s="85">
        <v>0</v>
      </c>
      <c r="D39" s="85">
        <v>0</v>
      </c>
      <c r="E39" s="85">
        <v>0</v>
      </c>
    </row>
    <row r="41" spans="1:5" s="108" customFormat="1" ht="60" x14ac:dyDescent="0.25">
      <c r="A41" s="107" t="s">
        <v>185</v>
      </c>
      <c r="E41" s="109"/>
    </row>
    <row r="42" spans="1:5" s="108" customFormat="1" x14ac:dyDescent="0.25">
      <c r="A42" s="108" t="s">
        <v>183</v>
      </c>
      <c r="E42" s="109"/>
    </row>
    <row r="43" spans="1:5" s="108" customFormat="1" x14ac:dyDescent="0.25">
      <c r="E43" s="109"/>
    </row>
  </sheetData>
  <autoFilter ref="A3:E39"/>
  <sortState ref="A4:E44">
    <sortCondition descending="1" ref="E4:E44"/>
  </sortState>
  <customSheetViews>
    <customSheetView guid="{AA342B41-DC1E-4AC3-8408-AD23FE454D3C}" showAutoFilter="1">
      <selection activeCell="A25" sqref="A25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1"/>
      <autoFilter ref="A3:E39"/>
    </customSheetView>
    <customSheetView guid="{6F0F8AFA-E05F-4F3B-9DAB-EAF916D20A14}" showAutoFilter="1" topLeftCell="A19">
      <selection activeCell="A43" sqref="A43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2"/>
      <autoFilter ref="A3:E43"/>
    </customSheetView>
  </customSheetViews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0" zoomScale="90" zoomScaleNormal="90" workbookViewId="0">
      <selection activeCell="D40" sqref="D40"/>
    </sheetView>
  </sheetViews>
  <sheetFormatPr defaultRowHeight="15" x14ac:dyDescent="0.2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 x14ac:dyDescent="0.25">
      <c r="A1" s="115" t="s">
        <v>113</v>
      </c>
      <c r="B1" s="115"/>
      <c r="C1" s="115"/>
      <c r="D1" s="115"/>
      <c r="E1" s="115"/>
      <c r="F1" s="115"/>
    </row>
    <row r="2" spans="1:11" x14ac:dyDescent="0.25">
      <c r="A2" s="116" t="s">
        <v>114</v>
      </c>
      <c r="B2" s="116"/>
      <c r="C2" s="116"/>
      <c r="D2" s="116"/>
      <c r="E2" s="116"/>
      <c r="F2" s="116"/>
    </row>
    <row r="3" spans="1:11" ht="14.45" hidden="1" x14ac:dyDescent="0.3">
      <c r="A3" s="116"/>
      <c r="B3" s="116"/>
      <c r="C3" s="116"/>
      <c r="D3" s="116"/>
      <c r="E3" s="116"/>
      <c r="F3" s="116"/>
    </row>
    <row r="4" spans="1:11" ht="72.75" customHeight="1" x14ac:dyDescent="0.25">
      <c r="A4" s="21" t="s">
        <v>184</v>
      </c>
      <c r="B4" s="21" t="s">
        <v>24</v>
      </c>
      <c r="C4" s="21" t="s">
        <v>64</v>
      </c>
      <c r="D4" s="21" t="s">
        <v>0</v>
      </c>
      <c r="E4" s="21" t="s">
        <v>1</v>
      </c>
      <c r="F4" s="21" t="s">
        <v>2</v>
      </c>
      <c r="G4" s="21" t="s">
        <v>65</v>
      </c>
    </row>
    <row r="5" spans="1:11" x14ac:dyDescent="0.25">
      <c r="A5" s="6" t="s">
        <v>66</v>
      </c>
      <c r="B5" s="7"/>
      <c r="C5" s="7"/>
      <c r="D5" s="8"/>
      <c r="E5" s="8"/>
      <c r="F5" s="8"/>
      <c r="G5" s="10"/>
    </row>
    <row r="6" spans="1:11" x14ac:dyDescent="0.25">
      <c r="A6" s="2" t="s">
        <v>153</v>
      </c>
      <c r="B6" s="4" t="s">
        <v>122</v>
      </c>
      <c r="C6" s="3">
        <f>D6+E6+F6+G6</f>
        <v>46</v>
      </c>
      <c r="D6" s="15">
        <v>22</v>
      </c>
      <c r="E6" s="15">
        <v>2</v>
      </c>
      <c r="F6" s="15">
        <v>14</v>
      </c>
      <c r="G6" s="15">
        <v>8</v>
      </c>
      <c r="I6" s="5"/>
      <c r="J6" s="22"/>
      <c r="K6" s="74"/>
    </row>
    <row r="7" spans="1:11" s="48" customFormat="1" x14ac:dyDescent="0.25">
      <c r="A7" s="97" t="s">
        <v>161</v>
      </c>
      <c r="B7" s="98" t="s">
        <v>129</v>
      </c>
      <c r="C7" s="99">
        <f t="shared" ref="C7:C42" si="0">D7+E7+F7+G7</f>
        <v>48</v>
      </c>
      <c r="D7" s="100">
        <v>22</v>
      </c>
      <c r="E7" s="100">
        <v>2</v>
      </c>
      <c r="F7" s="100">
        <v>14</v>
      </c>
      <c r="G7" s="100">
        <v>10</v>
      </c>
      <c r="I7" s="101"/>
      <c r="J7" s="102"/>
      <c r="K7" s="103"/>
    </row>
    <row r="8" spans="1:11" s="48" customFormat="1" x14ac:dyDescent="0.25">
      <c r="A8" s="97" t="s">
        <v>162</v>
      </c>
      <c r="B8" s="98" t="s">
        <v>129</v>
      </c>
      <c r="C8" s="99">
        <f>D8+E8+F8+G8</f>
        <v>48</v>
      </c>
      <c r="D8" s="100">
        <v>22</v>
      </c>
      <c r="E8" s="100">
        <v>2</v>
      </c>
      <c r="F8" s="100">
        <v>14</v>
      </c>
      <c r="G8" s="100">
        <v>10</v>
      </c>
      <c r="I8" s="101"/>
      <c r="J8" s="102"/>
      <c r="K8" s="103"/>
    </row>
    <row r="9" spans="1:11" s="48" customFormat="1" x14ac:dyDescent="0.25">
      <c r="A9" s="97" t="s">
        <v>155</v>
      </c>
      <c r="B9" s="98" t="s">
        <v>144</v>
      </c>
      <c r="C9" s="99">
        <f t="shared" si="0"/>
        <v>44</v>
      </c>
      <c r="D9" s="100">
        <v>22</v>
      </c>
      <c r="E9" s="100">
        <v>2</v>
      </c>
      <c r="F9" s="100">
        <v>14</v>
      </c>
      <c r="G9" s="100">
        <v>6</v>
      </c>
      <c r="I9" s="101"/>
      <c r="J9" s="102"/>
      <c r="K9" s="103"/>
    </row>
    <row r="10" spans="1:11" s="48" customFormat="1" x14ac:dyDescent="0.25">
      <c r="A10" s="97" t="s">
        <v>157</v>
      </c>
      <c r="B10" s="98" t="s">
        <v>131</v>
      </c>
      <c r="C10" s="99">
        <f t="shared" si="0"/>
        <v>42</v>
      </c>
      <c r="D10" s="100">
        <v>22</v>
      </c>
      <c r="E10" s="100">
        <v>0</v>
      </c>
      <c r="F10" s="100">
        <v>14</v>
      </c>
      <c r="G10" s="100">
        <v>6</v>
      </c>
      <c r="I10" s="101"/>
      <c r="J10" s="102"/>
      <c r="K10" s="103"/>
    </row>
    <row r="11" spans="1:11" s="48" customFormat="1" x14ac:dyDescent="0.25">
      <c r="A11" s="97" t="s">
        <v>154</v>
      </c>
      <c r="B11" s="4" t="s">
        <v>122</v>
      </c>
      <c r="C11" s="99">
        <f t="shared" si="0"/>
        <v>46</v>
      </c>
      <c r="D11" s="100">
        <v>22</v>
      </c>
      <c r="E11" s="100">
        <v>2</v>
      </c>
      <c r="F11" s="100">
        <v>14</v>
      </c>
      <c r="G11" s="100">
        <v>8</v>
      </c>
      <c r="I11" s="101"/>
      <c r="J11" s="102"/>
      <c r="K11" s="103"/>
    </row>
    <row r="12" spans="1:11" s="48" customFormat="1" x14ac:dyDescent="0.25">
      <c r="A12" s="97" t="s">
        <v>28</v>
      </c>
      <c r="B12" s="4" t="s">
        <v>122</v>
      </c>
      <c r="C12" s="99">
        <f t="shared" si="0"/>
        <v>46</v>
      </c>
      <c r="D12" s="100">
        <v>22</v>
      </c>
      <c r="E12" s="100">
        <v>2</v>
      </c>
      <c r="F12" s="100">
        <v>14</v>
      </c>
      <c r="G12" s="100">
        <v>8</v>
      </c>
      <c r="I12" s="101"/>
      <c r="J12" s="102"/>
      <c r="K12" s="103"/>
    </row>
    <row r="13" spans="1:11" s="48" customFormat="1" x14ac:dyDescent="0.25">
      <c r="A13" s="97" t="s">
        <v>159</v>
      </c>
      <c r="B13" s="104" t="s">
        <v>132</v>
      </c>
      <c r="C13" s="99">
        <f t="shared" si="0"/>
        <v>38</v>
      </c>
      <c r="D13" s="100">
        <v>20</v>
      </c>
      <c r="E13" s="100">
        <v>2</v>
      </c>
      <c r="F13" s="100">
        <v>12</v>
      </c>
      <c r="G13" s="100">
        <v>4</v>
      </c>
      <c r="I13" s="101"/>
      <c r="J13" s="102"/>
      <c r="K13" s="103"/>
    </row>
    <row r="14" spans="1:11" s="48" customFormat="1" x14ac:dyDescent="0.25">
      <c r="A14" s="97" t="s">
        <v>156</v>
      </c>
      <c r="B14" s="98" t="s">
        <v>131</v>
      </c>
      <c r="C14" s="99">
        <f t="shared" si="0"/>
        <v>42</v>
      </c>
      <c r="D14" s="100">
        <v>22</v>
      </c>
      <c r="E14" s="100">
        <v>2</v>
      </c>
      <c r="F14" s="100">
        <v>14</v>
      </c>
      <c r="G14" s="100">
        <v>4</v>
      </c>
      <c r="I14" s="101"/>
      <c r="J14" s="102"/>
      <c r="K14" s="103"/>
    </row>
    <row r="15" spans="1:11" s="48" customFormat="1" x14ac:dyDescent="0.25">
      <c r="A15" s="97" t="s">
        <v>160</v>
      </c>
      <c r="B15" s="98" t="s">
        <v>98</v>
      </c>
      <c r="C15" s="99">
        <f t="shared" si="0"/>
        <v>8</v>
      </c>
      <c r="D15" s="100">
        <v>0</v>
      </c>
      <c r="E15" s="100">
        <v>2</v>
      </c>
      <c r="F15" s="100">
        <v>2</v>
      </c>
      <c r="G15" s="100">
        <v>4</v>
      </c>
      <c r="I15" s="101"/>
      <c r="J15" s="102"/>
      <c r="K15" s="103"/>
    </row>
    <row r="16" spans="1:11" s="48" customFormat="1" x14ac:dyDescent="0.25">
      <c r="A16" s="97" t="s">
        <v>151</v>
      </c>
      <c r="B16" s="4" t="s">
        <v>122</v>
      </c>
      <c r="C16" s="99">
        <f t="shared" si="0"/>
        <v>46</v>
      </c>
      <c r="D16" s="100">
        <v>22</v>
      </c>
      <c r="E16" s="100">
        <v>2</v>
      </c>
      <c r="F16" s="100">
        <v>14</v>
      </c>
      <c r="G16" s="100">
        <v>8</v>
      </c>
      <c r="I16" s="101"/>
      <c r="J16" s="102"/>
      <c r="K16" s="103"/>
    </row>
    <row r="17" spans="1:11" s="48" customFormat="1" x14ac:dyDescent="0.25">
      <c r="A17" s="97" t="s">
        <v>150</v>
      </c>
      <c r="B17" s="98" t="s">
        <v>130</v>
      </c>
      <c r="C17" s="99">
        <f t="shared" si="0"/>
        <v>47</v>
      </c>
      <c r="D17" s="100">
        <v>22</v>
      </c>
      <c r="E17" s="100">
        <v>2</v>
      </c>
      <c r="F17" s="100">
        <v>13</v>
      </c>
      <c r="G17" s="100">
        <v>10</v>
      </c>
      <c r="I17" s="101"/>
      <c r="J17" s="102"/>
      <c r="K17" s="103"/>
    </row>
    <row r="18" spans="1:11" x14ac:dyDescent="0.25">
      <c r="A18" s="6" t="s">
        <v>67</v>
      </c>
      <c r="B18" s="9"/>
      <c r="C18" s="9"/>
      <c r="D18" s="16"/>
      <c r="E18" s="16"/>
      <c r="F18" s="16"/>
      <c r="G18" s="16"/>
      <c r="I18" s="5"/>
      <c r="J18" s="22"/>
      <c r="K18" s="74"/>
    </row>
    <row r="19" spans="1:11" x14ac:dyDescent="0.25">
      <c r="A19" s="2" t="s">
        <v>33</v>
      </c>
      <c r="B19" s="98" t="s">
        <v>144</v>
      </c>
      <c r="C19" s="3">
        <f t="shared" si="0"/>
        <v>44</v>
      </c>
      <c r="D19" s="15">
        <v>22</v>
      </c>
      <c r="E19" s="15">
        <v>2</v>
      </c>
      <c r="F19" s="15">
        <v>14</v>
      </c>
      <c r="G19" s="15">
        <v>6</v>
      </c>
      <c r="I19" s="5"/>
      <c r="J19" s="22"/>
      <c r="K19" s="74"/>
    </row>
    <row r="20" spans="1:11" x14ac:dyDescent="0.25">
      <c r="A20" s="2" t="s">
        <v>163</v>
      </c>
      <c r="B20" s="98" t="s">
        <v>131</v>
      </c>
      <c r="C20" s="3">
        <f t="shared" si="0"/>
        <v>42</v>
      </c>
      <c r="D20" s="15">
        <v>22</v>
      </c>
      <c r="E20" s="15">
        <v>2</v>
      </c>
      <c r="F20" s="15">
        <v>14</v>
      </c>
      <c r="G20" s="15">
        <v>4</v>
      </c>
      <c r="I20" s="5"/>
      <c r="J20" s="22"/>
      <c r="K20" s="74"/>
    </row>
    <row r="21" spans="1:11" x14ac:dyDescent="0.25">
      <c r="A21" s="2" t="s">
        <v>158</v>
      </c>
      <c r="B21" s="23">
        <v>19</v>
      </c>
      <c r="C21" s="3">
        <f t="shared" si="0"/>
        <v>40</v>
      </c>
      <c r="D21" s="15">
        <v>22</v>
      </c>
      <c r="E21" s="15">
        <v>2</v>
      </c>
      <c r="F21" s="15">
        <v>14</v>
      </c>
      <c r="G21" s="15">
        <v>2</v>
      </c>
      <c r="I21" s="5"/>
      <c r="J21" s="22"/>
      <c r="K21" s="74"/>
    </row>
    <row r="22" spans="1:11" x14ac:dyDescent="0.25">
      <c r="A22" s="2" t="s">
        <v>164</v>
      </c>
      <c r="B22" s="4" t="s">
        <v>110</v>
      </c>
      <c r="C22" s="3">
        <f t="shared" si="0"/>
        <v>0</v>
      </c>
      <c r="D22" s="15">
        <v>0</v>
      </c>
      <c r="E22" s="15">
        <v>0</v>
      </c>
      <c r="F22" s="15">
        <v>0</v>
      </c>
      <c r="G22" s="15">
        <v>0</v>
      </c>
      <c r="I22" s="5"/>
      <c r="J22" s="22"/>
      <c r="K22" s="74"/>
    </row>
    <row r="23" spans="1:11" x14ac:dyDescent="0.25">
      <c r="A23" s="2" t="s">
        <v>165</v>
      </c>
      <c r="B23" s="4" t="s">
        <v>110</v>
      </c>
      <c r="C23" s="3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I23" s="5"/>
      <c r="J23" s="22"/>
      <c r="K23" s="74"/>
    </row>
    <row r="24" spans="1:11" x14ac:dyDescent="0.25">
      <c r="A24" s="2" t="s">
        <v>38</v>
      </c>
      <c r="B24" s="98" t="s">
        <v>129</v>
      </c>
      <c r="C24" s="3">
        <f t="shared" si="0"/>
        <v>48</v>
      </c>
      <c r="D24" s="15">
        <v>22</v>
      </c>
      <c r="E24" s="15">
        <v>2</v>
      </c>
      <c r="F24" s="15">
        <v>14</v>
      </c>
      <c r="G24" s="15">
        <v>10</v>
      </c>
      <c r="I24" s="5"/>
      <c r="J24" s="22"/>
      <c r="K24" s="74"/>
    </row>
    <row r="25" spans="1:11" x14ac:dyDescent="0.25">
      <c r="A25" s="2" t="s">
        <v>166</v>
      </c>
      <c r="B25" s="4" t="s">
        <v>110</v>
      </c>
      <c r="C25" s="3">
        <f t="shared" si="0"/>
        <v>0</v>
      </c>
      <c r="D25" s="15">
        <v>0</v>
      </c>
      <c r="E25" s="15">
        <v>0</v>
      </c>
      <c r="F25" s="15">
        <v>0</v>
      </c>
      <c r="G25" s="15">
        <v>0</v>
      </c>
      <c r="I25" s="5"/>
      <c r="J25" s="22"/>
      <c r="K25" s="74"/>
    </row>
    <row r="26" spans="1:11" x14ac:dyDescent="0.25">
      <c r="A26" s="2" t="s">
        <v>167</v>
      </c>
      <c r="B26" s="104" t="s">
        <v>132</v>
      </c>
      <c r="C26" s="3">
        <f t="shared" si="0"/>
        <v>38</v>
      </c>
      <c r="D26" s="15">
        <v>22</v>
      </c>
      <c r="E26" s="15">
        <v>0</v>
      </c>
      <c r="F26" s="15">
        <v>14</v>
      </c>
      <c r="G26" s="15">
        <v>2</v>
      </c>
      <c r="I26" s="5"/>
      <c r="J26" s="22"/>
      <c r="K26" s="74"/>
    </row>
    <row r="27" spans="1:11" x14ac:dyDescent="0.25">
      <c r="A27" s="2" t="s">
        <v>168</v>
      </c>
      <c r="B27" s="4" t="s">
        <v>101</v>
      </c>
      <c r="C27" s="3">
        <f t="shared" si="0"/>
        <v>34</v>
      </c>
      <c r="D27" s="15">
        <v>18</v>
      </c>
      <c r="E27" s="15">
        <v>2</v>
      </c>
      <c r="F27" s="15">
        <v>12</v>
      </c>
      <c r="G27" s="15">
        <v>2</v>
      </c>
      <c r="I27" s="5"/>
      <c r="J27" s="22"/>
      <c r="K27" s="74"/>
    </row>
    <row r="28" spans="1:11" x14ac:dyDescent="0.25">
      <c r="A28" s="2" t="s">
        <v>169</v>
      </c>
      <c r="B28" s="4" t="s">
        <v>101</v>
      </c>
      <c r="C28" s="3">
        <f t="shared" si="0"/>
        <v>34</v>
      </c>
      <c r="D28" s="15">
        <v>17</v>
      </c>
      <c r="E28" s="15">
        <v>2</v>
      </c>
      <c r="F28" s="15">
        <v>11</v>
      </c>
      <c r="G28" s="15">
        <v>4</v>
      </c>
      <c r="I28" s="5"/>
      <c r="J28" s="22"/>
      <c r="K28" s="74"/>
    </row>
    <row r="29" spans="1:11" x14ac:dyDescent="0.25">
      <c r="A29" s="2" t="s">
        <v>170</v>
      </c>
      <c r="B29" s="4" t="s">
        <v>108</v>
      </c>
      <c r="C29" s="3">
        <f t="shared" si="0"/>
        <v>16</v>
      </c>
      <c r="D29" s="15">
        <v>4</v>
      </c>
      <c r="E29" s="15">
        <v>2</v>
      </c>
      <c r="F29" s="15">
        <v>6</v>
      </c>
      <c r="G29" s="15">
        <v>4</v>
      </c>
      <c r="I29" s="5"/>
      <c r="J29" s="22"/>
      <c r="K29" s="74"/>
    </row>
    <row r="30" spans="1:11" s="48" customFormat="1" x14ac:dyDescent="0.25">
      <c r="A30" s="97" t="s">
        <v>171</v>
      </c>
      <c r="B30" s="4" t="s">
        <v>110</v>
      </c>
      <c r="C30" s="99">
        <f t="shared" si="0"/>
        <v>0</v>
      </c>
      <c r="D30" s="100">
        <v>0</v>
      </c>
      <c r="E30" s="100">
        <v>0</v>
      </c>
      <c r="F30" s="100">
        <v>0</v>
      </c>
      <c r="G30" s="100">
        <v>0</v>
      </c>
      <c r="I30" s="101"/>
      <c r="J30" s="102"/>
      <c r="K30" s="103"/>
    </row>
    <row r="31" spans="1:11" x14ac:dyDescent="0.25">
      <c r="A31" s="2" t="s">
        <v>172</v>
      </c>
      <c r="B31" s="4" t="s">
        <v>110</v>
      </c>
      <c r="C31" s="3">
        <f t="shared" si="0"/>
        <v>0</v>
      </c>
      <c r="D31" s="15">
        <v>0</v>
      </c>
      <c r="E31" s="15">
        <v>0</v>
      </c>
      <c r="F31" s="15">
        <v>0</v>
      </c>
      <c r="G31" s="15">
        <v>0</v>
      </c>
      <c r="I31" s="5"/>
      <c r="J31" s="22"/>
      <c r="K31" s="74"/>
    </row>
    <row r="32" spans="1:11" x14ac:dyDescent="0.25">
      <c r="A32" s="2" t="s">
        <v>173</v>
      </c>
      <c r="B32" s="4" t="s">
        <v>110</v>
      </c>
      <c r="C32" s="3">
        <f t="shared" si="0"/>
        <v>0</v>
      </c>
      <c r="D32" s="15">
        <v>0</v>
      </c>
      <c r="E32" s="15">
        <v>0</v>
      </c>
      <c r="F32" s="15">
        <v>0</v>
      </c>
      <c r="G32" s="15">
        <v>0</v>
      </c>
      <c r="I32" s="5"/>
      <c r="J32" s="22"/>
      <c r="K32" s="74"/>
    </row>
    <row r="33" spans="1:11" s="48" customFormat="1" x14ac:dyDescent="0.25">
      <c r="A33" s="97" t="s">
        <v>174</v>
      </c>
      <c r="B33" s="4" t="s">
        <v>110</v>
      </c>
      <c r="C33" s="99">
        <f t="shared" si="0"/>
        <v>0</v>
      </c>
      <c r="D33" s="100">
        <v>0</v>
      </c>
      <c r="E33" s="100">
        <v>0</v>
      </c>
      <c r="F33" s="100">
        <v>0</v>
      </c>
      <c r="G33" s="100">
        <v>0</v>
      </c>
      <c r="I33" s="101"/>
      <c r="J33" s="102"/>
      <c r="K33" s="103"/>
    </row>
    <row r="34" spans="1:11" x14ac:dyDescent="0.25">
      <c r="A34" s="2" t="s">
        <v>175</v>
      </c>
      <c r="B34" s="4" t="s">
        <v>110</v>
      </c>
      <c r="C34" s="3">
        <f t="shared" si="0"/>
        <v>0</v>
      </c>
      <c r="D34" s="15">
        <v>0</v>
      </c>
      <c r="E34" s="15">
        <v>0</v>
      </c>
      <c r="F34" s="15">
        <v>0</v>
      </c>
      <c r="G34" s="15">
        <v>0</v>
      </c>
      <c r="I34" s="5"/>
      <c r="J34" s="22"/>
      <c r="K34" s="74"/>
    </row>
    <row r="35" spans="1:11" x14ac:dyDescent="0.25">
      <c r="A35" s="2" t="s">
        <v>176</v>
      </c>
      <c r="B35" s="4" t="s">
        <v>107</v>
      </c>
      <c r="C35" s="3">
        <f t="shared" si="0"/>
        <v>14</v>
      </c>
      <c r="D35" s="15">
        <v>14</v>
      </c>
      <c r="E35" s="15">
        <v>0</v>
      </c>
      <c r="F35" s="15">
        <v>0</v>
      </c>
      <c r="G35" s="15">
        <v>0</v>
      </c>
      <c r="I35" s="5"/>
      <c r="J35" s="22"/>
      <c r="K35" s="74"/>
    </row>
    <row r="36" spans="1:11" x14ac:dyDescent="0.25">
      <c r="A36" s="2" t="s">
        <v>61</v>
      </c>
      <c r="B36" s="98" t="s">
        <v>138</v>
      </c>
      <c r="C36" s="3">
        <f t="shared" si="0"/>
        <v>43</v>
      </c>
      <c r="D36" s="15">
        <v>22</v>
      </c>
      <c r="E36" s="15">
        <v>2</v>
      </c>
      <c r="F36" s="15">
        <v>12</v>
      </c>
      <c r="G36" s="15">
        <v>7</v>
      </c>
      <c r="I36" s="5"/>
      <c r="J36" s="22"/>
      <c r="K36" s="74"/>
    </row>
    <row r="37" spans="1:11" x14ac:dyDescent="0.25">
      <c r="A37" s="2" t="s">
        <v>177</v>
      </c>
      <c r="B37" s="23">
        <v>24</v>
      </c>
      <c r="C37" s="3">
        <f t="shared" si="0"/>
        <v>27</v>
      </c>
      <c r="D37" s="15">
        <v>15</v>
      </c>
      <c r="E37" s="15">
        <v>0</v>
      </c>
      <c r="F37" s="15">
        <v>10</v>
      </c>
      <c r="G37" s="15">
        <v>2</v>
      </c>
      <c r="I37" s="5"/>
      <c r="J37" s="22"/>
      <c r="K37" s="74"/>
    </row>
    <row r="38" spans="1:11" s="48" customFormat="1" x14ac:dyDescent="0.25">
      <c r="A38" s="97" t="s">
        <v>178</v>
      </c>
      <c r="B38" s="98" t="s">
        <v>144</v>
      </c>
      <c r="C38" s="99">
        <f t="shared" si="0"/>
        <v>44</v>
      </c>
      <c r="D38" s="100">
        <v>22</v>
      </c>
      <c r="E38" s="100">
        <v>2</v>
      </c>
      <c r="F38" s="100">
        <v>14</v>
      </c>
      <c r="G38" s="100">
        <v>6</v>
      </c>
      <c r="I38" s="101"/>
      <c r="J38" s="102"/>
      <c r="K38" s="103"/>
    </row>
    <row r="39" spans="1:11" x14ac:dyDescent="0.25">
      <c r="A39" s="2" t="s">
        <v>152</v>
      </c>
      <c r="B39" s="98" t="s">
        <v>129</v>
      </c>
      <c r="C39" s="3">
        <f t="shared" si="0"/>
        <v>48</v>
      </c>
      <c r="D39" s="15">
        <v>22</v>
      </c>
      <c r="E39" s="15">
        <v>2</v>
      </c>
      <c r="F39" s="15">
        <v>14</v>
      </c>
      <c r="G39" s="15">
        <v>10</v>
      </c>
      <c r="I39" s="5"/>
      <c r="J39" s="22"/>
      <c r="K39" s="74"/>
    </row>
    <row r="40" spans="1:11" x14ac:dyDescent="0.25">
      <c r="A40" s="2" t="s">
        <v>36</v>
      </c>
      <c r="B40" s="98" t="s">
        <v>131</v>
      </c>
      <c r="C40" s="3">
        <f t="shared" si="0"/>
        <v>42</v>
      </c>
      <c r="D40" s="15">
        <v>22</v>
      </c>
      <c r="E40" s="15">
        <v>2</v>
      </c>
      <c r="F40" s="15">
        <v>14</v>
      </c>
      <c r="G40" s="15">
        <v>4</v>
      </c>
      <c r="I40" s="5"/>
      <c r="J40" s="22"/>
      <c r="K40" s="74"/>
    </row>
    <row r="41" spans="1:11" x14ac:dyDescent="0.25">
      <c r="A41" s="2" t="s">
        <v>179</v>
      </c>
      <c r="B41" s="98" t="s">
        <v>131</v>
      </c>
      <c r="C41" s="3">
        <f t="shared" si="0"/>
        <v>42</v>
      </c>
      <c r="D41" s="15">
        <v>22</v>
      </c>
      <c r="E41" s="15">
        <v>2</v>
      </c>
      <c r="F41" s="15">
        <v>14</v>
      </c>
      <c r="G41" s="15">
        <v>4</v>
      </c>
      <c r="I41" s="5"/>
      <c r="J41" s="22"/>
      <c r="K41" s="74"/>
    </row>
    <row r="42" spans="1:11" x14ac:dyDescent="0.25">
      <c r="A42" s="2" t="s">
        <v>180</v>
      </c>
      <c r="B42" s="4" t="s">
        <v>99</v>
      </c>
      <c r="C42" s="3">
        <f t="shared" si="0"/>
        <v>6</v>
      </c>
      <c r="D42" s="15">
        <v>4</v>
      </c>
      <c r="E42" s="15">
        <v>0</v>
      </c>
      <c r="F42" s="15">
        <v>0</v>
      </c>
      <c r="G42" s="15">
        <v>2</v>
      </c>
      <c r="I42" s="5"/>
      <c r="J42" s="22"/>
      <c r="K42" s="74"/>
    </row>
    <row r="44" spans="1:11" x14ac:dyDescent="0.25">
      <c r="A44" s="108" t="s">
        <v>186</v>
      </c>
    </row>
  </sheetData>
  <autoFilter ref="A5:K42"/>
  <sortState ref="A50:C90">
    <sortCondition descending="1" ref="C50:C90"/>
  </sortState>
  <customSheetViews>
    <customSheetView guid="{AA342B41-DC1E-4AC3-8408-AD23FE454D3C}" scale="90" showAutoFilter="1" hiddenRows="1" topLeftCell="A10">
      <selection activeCell="D40" sqref="D40"/>
      <pageMargins left="0.23622047244094491" right="0.19685039370078741" top="0.31" bottom="0.33" header="0.31496062992125984" footer="0.31496062992125984"/>
      <pageSetup paperSize="9" scale="75" orientation="landscape" horizontalDpi="300" verticalDpi="300" r:id="rId1"/>
      <autoFilter ref="A5:K42"/>
    </customSheetView>
    <customSheetView guid="{6F0F8AFA-E05F-4F3B-9DAB-EAF916D20A14}" scale="90" showAutoFilter="1" hiddenRows="1" topLeftCell="A4">
      <selection activeCell="I6" sqref="I6:I42"/>
      <pageMargins left="0.23622047244094491" right="0.19685039370078741" top="0.31" bottom="0.33" header="0.31496062992125984" footer="0.31496062992125984"/>
      <pageSetup paperSize="9" scale="75" orientation="landscape" horizontalDpi="300" verticalDpi="300" r:id="rId2"/>
      <autoFilter ref="A5:K46"/>
    </customSheetView>
  </customSheetViews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A4" zoomScale="85" zoomScaleNormal="85" workbookViewId="0">
      <selection activeCell="F23" sqref="F23"/>
    </sheetView>
  </sheetViews>
  <sheetFormatPr defaultRowHeight="15" x14ac:dyDescent="0.25"/>
  <cols>
    <col min="1" max="1" width="46.28515625" customWidth="1"/>
    <col min="2" max="2" width="19.85546875" style="68" customWidth="1"/>
    <col min="3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17"/>
    <col min="17" max="17" width="43.5703125" style="17" customWidth="1"/>
    <col min="18" max="20" width="9.140625" style="17"/>
  </cols>
  <sheetData>
    <row r="1" spans="1:21" ht="26.25" customHeight="1" x14ac:dyDescent="0.25">
      <c r="A1" s="117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25"/>
      <c r="P1" s="36"/>
      <c r="Q1" s="37"/>
    </row>
    <row r="2" spans="1:21" x14ac:dyDescent="0.25">
      <c r="A2" s="11" t="s">
        <v>68</v>
      </c>
      <c r="B2" s="118" t="s">
        <v>120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33"/>
      <c r="P2" s="25"/>
      <c r="Q2" s="25"/>
      <c r="R2" s="25"/>
    </row>
    <row r="3" spans="1:21" ht="216.75" x14ac:dyDescent="0.25">
      <c r="A3" s="21" t="s">
        <v>184</v>
      </c>
      <c r="B3" s="21" t="s">
        <v>24</v>
      </c>
      <c r="C3" s="21" t="s">
        <v>93</v>
      </c>
      <c r="D3" s="21" t="s">
        <v>3</v>
      </c>
      <c r="E3" s="21" t="s">
        <v>4</v>
      </c>
      <c r="F3" s="21" t="s">
        <v>87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1" t="s">
        <v>10</v>
      </c>
      <c r="M3" s="21" t="s">
        <v>11</v>
      </c>
      <c r="N3" s="21" t="s">
        <v>12</v>
      </c>
      <c r="O3" s="34"/>
      <c r="P3" s="24"/>
      <c r="Q3" s="24"/>
      <c r="R3" s="24"/>
      <c r="S3" s="28"/>
      <c r="T3" s="24"/>
      <c r="U3" s="25"/>
    </row>
    <row r="4" spans="1:21" x14ac:dyDescent="0.25">
      <c r="A4" s="6" t="s">
        <v>66</v>
      </c>
      <c r="B4" s="65"/>
      <c r="C4" s="13"/>
      <c r="D4" s="14"/>
      <c r="E4" s="14"/>
      <c r="F4" s="14"/>
      <c r="G4" s="14"/>
      <c r="H4" s="14"/>
      <c r="I4" s="10"/>
      <c r="J4" s="10"/>
      <c r="K4" s="10"/>
      <c r="L4" s="10"/>
      <c r="M4" s="10"/>
      <c r="N4" s="32"/>
      <c r="O4" s="35"/>
      <c r="P4" s="25"/>
      <c r="Q4" s="25"/>
      <c r="R4" s="25"/>
      <c r="S4" s="29"/>
      <c r="T4" s="25"/>
      <c r="U4" s="25"/>
    </row>
    <row r="5" spans="1:21" x14ac:dyDescent="0.25">
      <c r="A5" s="2" t="s">
        <v>153</v>
      </c>
      <c r="B5" s="64" t="s">
        <v>116</v>
      </c>
      <c r="C5" s="55">
        <f>D5+E5+F5+G5+H5+I5+J5+K5+L5+M5+N5</f>
        <v>22</v>
      </c>
      <c r="D5" s="55">
        <v>2</v>
      </c>
      <c r="E5" s="55">
        <v>2</v>
      </c>
      <c r="F5" s="55">
        <v>2</v>
      </c>
      <c r="G5" s="55">
        <v>2</v>
      </c>
      <c r="H5" s="55">
        <v>2</v>
      </c>
      <c r="I5" s="55">
        <v>2</v>
      </c>
      <c r="J5" s="55">
        <v>2</v>
      </c>
      <c r="K5" s="55">
        <v>2</v>
      </c>
      <c r="L5" s="55">
        <v>2</v>
      </c>
      <c r="M5" s="55">
        <v>2</v>
      </c>
      <c r="N5" s="55">
        <v>2</v>
      </c>
      <c r="O5" s="35"/>
      <c r="P5" s="25"/>
      <c r="Q5" s="26"/>
      <c r="R5" s="27"/>
      <c r="S5" s="30"/>
      <c r="T5" s="27"/>
      <c r="U5" s="25"/>
    </row>
    <row r="6" spans="1:21" x14ac:dyDescent="0.25">
      <c r="A6" s="2" t="s">
        <v>161</v>
      </c>
      <c r="B6" s="64" t="s">
        <v>116</v>
      </c>
      <c r="C6" s="55">
        <f t="shared" ref="C6:C41" si="0">D6+E6+F6+G6+H6+I6+J6+K6+L6+M6+N6</f>
        <v>22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I6" s="55">
        <v>2</v>
      </c>
      <c r="J6" s="55">
        <v>2</v>
      </c>
      <c r="K6" s="55">
        <v>2</v>
      </c>
      <c r="L6" s="55">
        <v>2</v>
      </c>
      <c r="M6" s="55">
        <v>2</v>
      </c>
      <c r="N6" s="55">
        <v>2</v>
      </c>
      <c r="O6" s="35"/>
      <c r="P6" s="25"/>
      <c r="Q6" s="26"/>
      <c r="R6" s="27"/>
      <c r="S6" s="30"/>
      <c r="T6" s="27"/>
      <c r="U6" s="25"/>
    </row>
    <row r="7" spans="1:21" x14ac:dyDescent="0.25">
      <c r="A7" s="2" t="s">
        <v>162</v>
      </c>
      <c r="B7" s="64" t="s">
        <v>116</v>
      </c>
      <c r="C7" s="55">
        <f t="shared" si="0"/>
        <v>22</v>
      </c>
      <c r="D7" s="55">
        <v>2</v>
      </c>
      <c r="E7" s="55">
        <v>2</v>
      </c>
      <c r="F7" s="55">
        <v>2</v>
      </c>
      <c r="G7" s="55">
        <v>2</v>
      </c>
      <c r="H7" s="55">
        <v>2</v>
      </c>
      <c r="I7" s="55">
        <v>2</v>
      </c>
      <c r="J7" s="55">
        <v>2</v>
      </c>
      <c r="K7" s="55">
        <v>2</v>
      </c>
      <c r="L7" s="55">
        <v>2</v>
      </c>
      <c r="M7" s="55">
        <v>2</v>
      </c>
      <c r="N7" s="55">
        <v>2</v>
      </c>
      <c r="P7" s="25"/>
      <c r="Q7" s="26"/>
      <c r="R7" s="27"/>
      <c r="S7" s="30"/>
      <c r="T7" s="27"/>
      <c r="U7" s="25"/>
    </row>
    <row r="8" spans="1:21" x14ac:dyDescent="0.25">
      <c r="A8" s="2" t="s">
        <v>155</v>
      </c>
      <c r="B8" s="64" t="s">
        <v>116</v>
      </c>
      <c r="C8" s="55">
        <f t="shared" si="0"/>
        <v>22</v>
      </c>
      <c r="D8" s="55">
        <v>2</v>
      </c>
      <c r="E8" s="55">
        <v>2</v>
      </c>
      <c r="F8" s="55">
        <v>2</v>
      </c>
      <c r="G8" s="55">
        <v>2</v>
      </c>
      <c r="H8" s="55">
        <v>2</v>
      </c>
      <c r="I8" s="55">
        <v>2</v>
      </c>
      <c r="J8" s="55">
        <v>2</v>
      </c>
      <c r="K8" s="55">
        <v>2</v>
      </c>
      <c r="L8" s="55">
        <v>2</v>
      </c>
      <c r="M8" s="55">
        <v>2</v>
      </c>
      <c r="N8" s="55">
        <v>2</v>
      </c>
      <c r="P8" s="25"/>
      <c r="Q8" s="26"/>
      <c r="R8" s="27"/>
      <c r="S8" s="30"/>
      <c r="T8" s="27"/>
      <c r="U8" s="25"/>
    </row>
    <row r="9" spans="1:21" x14ac:dyDescent="0.25">
      <c r="A9" s="2" t="s">
        <v>157</v>
      </c>
      <c r="B9" s="64" t="s">
        <v>116</v>
      </c>
      <c r="C9" s="55">
        <f t="shared" si="0"/>
        <v>22</v>
      </c>
      <c r="D9" s="55">
        <v>2</v>
      </c>
      <c r="E9" s="55">
        <v>2</v>
      </c>
      <c r="F9" s="55">
        <v>2</v>
      </c>
      <c r="G9" s="55">
        <v>2</v>
      </c>
      <c r="H9" s="55">
        <v>2</v>
      </c>
      <c r="I9" s="55">
        <v>2</v>
      </c>
      <c r="J9" s="55">
        <v>2</v>
      </c>
      <c r="K9" s="55">
        <v>2</v>
      </c>
      <c r="L9" s="55">
        <v>2</v>
      </c>
      <c r="M9" s="55">
        <v>2</v>
      </c>
      <c r="N9" s="55">
        <v>2</v>
      </c>
      <c r="P9" s="25"/>
      <c r="Q9" s="26"/>
      <c r="R9" s="27"/>
      <c r="S9" s="30"/>
      <c r="T9" s="27"/>
      <c r="U9" s="25"/>
    </row>
    <row r="10" spans="1:21" x14ac:dyDescent="0.25">
      <c r="A10" s="2" t="s">
        <v>154</v>
      </c>
      <c r="B10" s="64" t="s">
        <v>116</v>
      </c>
      <c r="C10" s="55">
        <f t="shared" si="0"/>
        <v>22</v>
      </c>
      <c r="D10" s="55">
        <v>2</v>
      </c>
      <c r="E10" s="55">
        <v>2</v>
      </c>
      <c r="F10" s="55">
        <v>2</v>
      </c>
      <c r="G10" s="55">
        <v>2</v>
      </c>
      <c r="H10" s="55">
        <v>2</v>
      </c>
      <c r="I10" s="55">
        <v>2</v>
      </c>
      <c r="J10" s="55">
        <v>2</v>
      </c>
      <c r="K10" s="55">
        <v>2</v>
      </c>
      <c r="L10" s="55">
        <v>2</v>
      </c>
      <c r="M10" s="55">
        <v>2</v>
      </c>
      <c r="N10" s="55">
        <v>2</v>
      </c>
      <c r="P10" s="25"/>
      <c r="Q10" s="26"/>
      <c r="R10" s="27"/>
      <c r="S10" s="30"/>
      <c r="T10" s="27"/>
      <c r="U10" s="25"/>
    </row>
    <row r="11" spans="1:21" x14ac:dyDescent="0.25">
      <c r="A11" s="2" t="s">
        <v>28</v>
      </c>
      <c r="B11" s="64" t="s">
        <v>116</v>
      </c>
      <c r="C11" s="55">
        <f t="shared" si="0"/>
        <v>22</v>
      </c>
      <c r="D11" s="55">
        <v>2</v>
      </c>
      <c r="E11" s="55">
        <v>2</v>
      </c>
      <c r="F11" s="55">
        <v>2</v>
      </c>
      <c r="G11" s="55">
        <v>2</v>
      </c>
      <c r="H11" s="55">
        <v>2</v>
      </c>
      <c r="I11" s="55">
        <v>2</v>
      </c>
      <c r="J11" s="55">
        <v>2</v>
      </c>
      <c r="K11" s="55">
        <v>2</v>
      </c>
      <c r="L11" s="55">
        <v>2</v>
      </c>
      <c r="M11" s="55">
        <v>2</v>
      </c>
      <c r="N11" s="55">
        <v>2</v>
      </c>
      <c r="P11" s="25"/>
      <c r="Q11" s="26"/>
      <c r="R11" s="27"/>
      <c r="S11" s="30"/>
      <c r="T11" s="27"/>
      <c r="U11" s="25"/>
    </row>
    <row r="12" spans="1:21" x14ac:dyDescent="0.25">
      <c r="A12" s="2" t="s">
        <v>159</v>
      </c>
      <c r="B12" s="64" t="s">
        <v>102</v>
      </c>
      <c r="C12" s="55">
        <f t="shared" si="0"/>
        <v>20</v>
      </c>
      <c r="D12" s="55">
        <v>2</v>
      </c>
      <c r="E12" s="55">
        <v>2</v>
      </c>
      <c r="F12" s="55">
        <v>2</v>
      </c>
      <c r="G12" s="55">
        <v>0</v>
      </c>
      <c r="H12" s="55">
        <v>2</v>
      </c>
      <c r="I12" s="55">
        <v>2</v>
      </c>
      <c r="J12" s="55">
        <v>2</v>
      </c>
      <c r="K12" s="55">
        <v>2</v>
      </c>
      <c r="L12" s="55">
        <v>2</v>
      </c>
      <c r="M12" s="55">
        <v>2</v>
      </c>
      <c r="N12" s="55">
        <v>2</v>
      </c>
      <c r="P12" s="25"/>
      <c r="Q12" s="26"/>
      <c r="R12" s="27"/>
      <c r="S12" s="30"/>
      <c r="T12" s="27"/>
      <c r="U12" s="25"/>
    </row>
    <row r="13" spans="1:21" x14ac:dyDescent="0.25">
      <c r="A13" s="2" t="s">
        <v>156</v>
      </c>
      <c r="B13" s="64" t="s">
        <v>116</v>
      </c>
      <c r="C13" s="55">
        <f t="shared" si="0"/>
        <v>22</v>
      </c>
      <c r="D13" s="55">
        <v>2</v>
      </c>
      <c r="E13" s="55">
        <v>2</v>
      </c>
      <c r="F13" s="55">
        <v>2</v>
      </c>
      <c r="G13" s="55">
        <v>2</v>
      </c>
      <c r="H13" s="55">
        <v>2</v>
      </c>
      <c r="I13" s="55">
        <v>2</v>
      </c>
      <c r="J13" s="55">
        <v>2</v>
      </c>
      <c r="K13" s="55">
        <v>2</v>
      </c>
      <c r="L13" s="55">
        <v>2</v>
      </c>
      <c r="M13" s="55">
        <v>2</v>
      </c>
      <c r="N13" s="55">
        <v>2</v>
      </c>
      <c r="P13" s="25"/>
      <c r="Q13" s="26"/>
      <c r="R13" s="27"/>
      <c r="S13" s="30"/>
      <c r="T13" s="27"/>
      <c r="U13" s="25"/>
    </row>
    <row r="14" spans="1:21" x14ac:dyDescent="0.25">
      <c r="A14" s="2" t="s">
        <v>160</v>
      </c>
      <c r="B14" s="64" t="s">
        <v>117</v>
      </c>
      <c r="C14" s="55">
        <f t="shared" si="0"/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P14" s="25"/>
      <c r="Q14" s="26"/>
      <c r="R14" s="27"/>
      <c r="S14" s="30"/>
      <c r="T14" s="27"/>
      <c r="U14" s="25"/>
    </row>
    <row r="15" spans="1:21" x14ac:dyDescent="0.25">
      <c r="A15" s="2" t="s">
        <v>151</v>
      </c>
      <c r="B15" s="64" t="s">
        <v>116</v>
      </c>
      <c r="C15" s="55">
        <f t="shared" si="0"/>
        <v>22</v>
      </c>
      <c r="D15" s="55">
        <v>2</v>
      </c>
      <c r="E15" s="55">
        <v>2</v>
      </c>
      <c r="F15" s="55">
        <v>2</v>
      </c>
      <c r="G15" s="55">
        <v>2</v>
      </c>
      <c r="H15" s="55">
        <v>2</v>
      </c>
      <c r="I15" s="55">
        <v>2</v>
      </c>
      <c r="J15" s="55">
        <v>2</v>
      </c>
      <c r="K15" s="55">
        <v>2</v>
      </c>
      <c r="L15" s="55">
        <v>2</v>
      </c>
      <c r="M15" s="55">
        <v>2</v>
      </c>
      <c r="N15" s="55">
        <v>2</v>
      </c>
      <c r="P15" s="25"/>
      <c r="Q15" s="26"/>
      <c r="R15" s="27"/>
      <c r="S15" s="30"/>
      <c r="T15" s="27"/>
      <c r="U15" s="25"/>
    </row>
    <row r="16" spans="1:21" x14ac:dyDescent="0.25">
      <c r="A16" s="2" t="s">
        <v>150</v>
      </c>
      <c r="B16" s="64" t="s">
        <v>116</v>
      </c>
      <c r="C16" s="55">
        <f t="shared" si="0"/>
        <v>22</v>
      </c>
      <c r="D16" s="55">
        <v>2</v>
      </c>
      <c r="E16" s="55">
        <v>2</v>
      </c>
      <c r="F16" s="55">
        <v>2</v>
      </c>
      <c r="G16" s="55">
        <v>2</v>
      </c>
      <c r="H16" s="55">
        <v>2</v>
      </c>
      <c r="I16" s="55">
        <v>2</v>
      </c>
      <c r="J16" s="55">
        <v>2</v>
      </c>
      <c r="K16" s="55">
        <v>2</v>
      </c>
      <c r="L16" s="55">
        <v>2</v>
      </c>
      <c r="M16" s="55">
        <v>2</v>
      </c>
      <c r="N16" s="55">
        <v>2</v>
      </c>
      <c r="P16" s="25"/>
      <c r="Q16" s="26"/>
      <c r="R16" s="27"/>
      <c r="S16" s="30"/>
      <c r="T16" s="27"/>
      <c r="U16" s="25"/>
    </row>
    <row r="17" spans="1:21" x14ac:dyDescent="0.25">
      <c r="A17" s="6" t="s">
        <v>67</v>
      </c>
      <c r="B17" s="66"/>
      <c r="C17" s="60"/>
      <c r="D17" s="62"/>
      <c r="E17" s="58"/>
      <c r="F17" s="62"/>
      <c r="G17" s="58"/>
      <c r="H17" s="62"/>
      <c r="I17" s="58"/>
      <c r="J17" s="56"/>
      <c r="K17" s="58"/>
      <c r="L17" s="56"/>
      <c r="M17" s="58"/>
      <c r="N17" s="56"/>
      <c r="P17" s="25"/>
      <c r="Q17" s="26"/>
      <c r="R17" s="27"/>
      <c r="S17" s="30"/>
      <c r="T17" s="27"/>
      <c r="U17" s="25"/>
    </row>
    <row r="18" spans="1:21" x14ac:dyDescent="0.25">
      <c r="A18" s="2" t="s">
        <v>33</v>
      </c>
      <c r="B18" s="64" t="s">
        <v>116</v>
      </c>
      <c r="C18" s="55">
        <f t="shared" si="0"/>
        <v>22</v>
      </c>
      <c r="D18" s="55">
        <v>2</v>
      </c>
      <c r="E18" s="55">
        <v>2</v>
      </c>
      <c r="F18" s="55">
        <v>2</v>
      </c>
      <c r="G18" s="55">
        <v>2</v>
      </c>
      <c r="H18" s="55">
        <v>2</v>
      </c>
      <c r="I18" s="55">
        <v>2</v>
      </c>
      <c r="J18" s="55">
        <v>2</v>
      </c>
      <c r="K18" s="55">
        <v>2</v>
      </c>
      <c r="L18" s="55">
        <v>2</v>
      </c>
      <c r="M18" s="55">
        <v>2</v>
      </c>
      <c r="N18" s="55">
        <v>2</v>
      </c>
      <c r="P18" s="25"/>
      <c r="Q18" s="26"/>
      <c r="R18" s="27"/>
      <c r="S18" s="30"/>
      <c r="T18" s="27"/>
      <c r="U18" s="25"/>
    </row>
    <row r="19" spans="1:21" x14ac:dyDescent="0.25">
      <c r="A19" s="2" t="s">
        <v>163</v>
      </c>
      <c r="B19" s="64" t="s">
        <v>116</v>
      </c>
      <c r="C19" s="55">
        <f t="shared" si="0"/>
        <v>22</v>
      </c>
      <c r="D19" s="55">
        <v>2</v>
      </c>
      <c r="E19" s="55">
        <v>2</v>
      </c>
      <c r="F19" s="55">
        <v>2</v>
      </c>
      <c r="G19" s="55">
        <v>2</v>
      </c>
      <c r="H19" s="55">
        <v>2</v>
      </c>
      <c r="I19" s="55">
        <v>2</v>
      </c>
      <c r="J19" s="55">
        <v>2</v>
      </c>
      <c r="K19" s="55">
        <v>2</v>
      </c>
      <c r="L19" s="55">
        <v>2</v>
      </c>
      <c r="M19" s="55">
        <v>2</v>
      </c>
      <c r="N19" s="55">
        <v>2</v>
      </c>
      <c r="P19" s="25"/>
      <c r="Q19" s="26"/>
      <c r="R19" s="27"/>
      <c r="S19" s="30"/>
      <c r="T19" s="27"/>
      <c r="U19" s="25"/>
    </row>
    <row r="20" spans="1:21" x14ac:dyDescent="0.25">
      <c r="A20" s="2" t="s">
        <v>158</v>
      </c>
      <c r="B20" s="64" t="s">
        <v>116</v>
      </c>
      <c r="C20" s="55">
        <f t="shared" si="0"/>
        <v>22</v>
      </c>
      <c r="D20" s="55">
        <v>2</v>
      </c>
      <c r="E20" s="55">
        <v>2</v>
      </c>
      <c r="F20" s="55">
        <v>2</v>
      </c>
      <c r="G20" s="55">
        <v>2</v>
      </c>
      <c r="H20" s="55">
        <v>2</v>
      </c>
      <c r="I20" s="55">
        <v>2</v>
      </c>
      <c r="J20" s="55">
        <v>2</v>
      </c>
      <c r="K20" s="55">
        <v>2</v>
      </c>
      <c r="L20" s="55">
        <v>2</v>
      </c>
      <c r="M20" s="55">
        <v>2</v>
      </c>
      <c r="N20" s="55">
        <v>2</v>
      </c>
      <c r="P20" s="25"/>
      <c r="Q20" s="26"/>
      <c r="R20" s="27"/>
      <c r="S20" s="30"/>
      <c r="T20" s="27"/>
      <c r="U20" s="25"/>
    </row>
    <row r="21" spans="1:21" x14ac:dyDescent="0.25">
      <c r="A21" s="2" t="s">
        <v>164</v>
      </c>
      <c r="B21" s="64" t="s">
        <v>117</v>
      </c>
      <c r="C21" s="55">
        <f t="shared" si="0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P21" s="25"/>
      <c r="Q21" s="26"/>
      <c r="R21" s="27"/>
      <c r="S21" s="30"/>
      <c r="T21" s="27"/>
      <c r="U21" s="25"/>
    </row>
    <row r="22" spans="1:21" x14ac:dyDescent="0.25">
      <c r="A22" s="2" t="s">
        <v>165</v>
      </c>
      <c r="B22" s="64" t="s">
        <v>117</v>
      </c>
      <c r="C22" s="55">
        <f t="shared" si="0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P22" s="25"/>
      <c r="Q22" s="26"/>
      <c r="R22" s="27"/>
      <c r="S22" s="30"/>
      <c r="T22" s="27"/>
      <c r="U22" s="25"/>
    </row>
    <row r="23" spans="1:21" x14ac:dyDescent="0.25">
      <c r="A23" s="2" t="s">
        <v>38</v>
      </c>
      <c r="B23" s="64" t="s">
        <v>116</v>
      </c>
      <c r="C23" s="55">
        <f t="shared" si="0"/>
        <v>22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I23" s="55">
        <v>2</v>
      </c>
      <c r="J23" s="55">
        <v>2</v>
      </c>
      <c r="K23" s="55">
        <v>2</v>
      </c>
      <c r="L23" s="55">
        <v>2</v>
      </c>
      <c r="M23" s="55">
        <v>2</v>
      </c>
      <c r="N23" s="55">
        <v>2</v>
      </c>
      <c r="P23" s="25"/>
      <c r="Q23" s="26"/>
      <c r="R23" s="27"/>
      <c r="S23" s="30"/>
      <c r="T23" s="27"/>
      <c r="U23" s="25"/>
    </row>
    <row r="24" spans="1:21" x14ac:dyDescent="0.25">
      <c r="A24" s="2" t="s">
        <v>166</v>
      </c>
      <c r="B24" s="64" t="s">
        <v>117</v>
      </c>
      <c r="C24" s="55">
        <f t="shared" si="0"/>
        <v>0</v>
      </c>
      <c r="D24" s="55">
        <f t="shared" ref="D24" si="1">E24+F24+G24+H24+I24+J24+K24+L24+M24+N24+O24</f>
        <v>0</v>
      </c>
      <c r="E24" s="55">
        <f t="shared" ref="E24" si="2">F24+G24+H24+I24+J24+K24+L24+M24+N24+O24+P24</f>
        <v>0</v>
      </c>
      <c r="F24" s="55">
        <f t="shared" ref="F24" si="3">G24+H24+I24+J24+K24+L24+M24+N24+O24+P24+Q24</f>
        <v>0</v>
      </c>
      <c r="G24" s="55">
        <f t="shared" ref="G24" si="4">H24+I24+J24+K24+L24+M24+N24+O24+P24+Q24+R24</f>
        <v>0</v>
      </c>
      <c r="H24" s="55">
        <f t="shared" ref="H24" si="5">I24+J24+K24+L24+M24+N24+O24+P24+Q24+R24+S24</f>
        <v>0</v>
      </c>
      <c r="I24" s="55">
        <f t="shared" ref="I24" si="6">J24+K24+L24+M24+N24+O24+P24+Q24+R24+S24+T24</f>
        <v>0</v>
      </c>
      <c r="J24" s="55">
        <f t="shared" ref="J24" si="7">K24+L24+M24+N24+O24+P24+Q24+R24+S24+T24+U24</f>
        <v>0</v>
      </c>
      <c r="K24" s="55">
        <f t="shared" ref="K24" si="8">L24+M24+N24+O24+P24+Q24+R24+S24+T24+U24+V24</f>
        <v>0</v>
      </c>
      <c r="L24" s="55">
        <f t="shared" ref="L24" si="9">M24+N24+O24+P24+Q24+R24+S24+T24+U24+V24+W24</f>
        <v>0</v>
      </c>
      <c r="M24" s="55">
        <f t="shared" ref="M24" si="10">N24+O24+P24+Q24+R24+S24+T24+U24+V24+W24+X24</f>
        <v>0</v>
      </c>
      <c r="N24" s="55">
        <f t="shared" ref="N24" si="11">O24+P24+Q24+R24+S24+T24+U24+V24+W24+X24+Y24</f>
        <v>0</v>
      </c>
      <c r="P24" s="25"/>
      <c r="Q24" s="26"/>
      <c r="R24" s="27"/>
      <c r="S24" s="30"/>
      <c r="T24" s="27"/>
      <c r="U24" s="25"/>
    </row>
    <row r="25" spans="1:21" x14ac:dyDescent="0.25">
      <c r="A25" s="2" t="s">
        <v>167</v>
      </c>
      <c r="B25" s="64" t="s">
        <v>116</v>
      </c>
      <c r="C25" s="55">
        <f t="shared" si="0"/>
        <v>22</v>
      </c>
      <c r="D25" s="55">
        <v>2</v>
      </c>
      <c r="E25" s="55">
        <v>2</v>
      </c>
      <c r="F25" s="55">
        <v>2</v>
      </c>
      <c r="G25" s="55">
        <v>2</v>
      </c>
      <c r="H25" s="55">
        <v>2</v>
      </c>
      <c r="I25" s="55">
        <v>2</v>
      </c>
      <c r="J25" s="55">
        <v>2</v>
      </c>
      <c r="K25" s="55">
        <v>2</v>
      </c>
      <c r="L25" s="55">
        <v>2</v>
      </c>
      <c r="M25" s="55">
        <v>2</v>
      </c>
      <c r="N25" s="55">
        <v>2</v>
      </c>
      <c r="P25" s="25"/>
      <c r="Q25" s="26"/>
      <c r="R25" s="27"/>
      <c r="S25" s="30"/>
      <c r="T25" s="27"/>
      <c r="U25" s="25"/>
    </row>
    <row r="26" spans="1:21" x14ac:dyDescent="0.25">
      <c r="A26" s="2" t="s">
        <v>168</v>
      </c>
      <c r="B26" s="64" t="s">
        <v>105</v>
      </c>
      <c r="C26" s="55">
        <f t="shared" si="0"/>
        <v>18</v>
      </c>
      <c r="D26" s="55">
        <v>2</v>
      </c>
      <c r="E26" s="55">
        <v>2</v>
      </c>
      <c r="F26" s="55">
        <v>2</v>
      </c>
      <c r="G26" s="55">
        <v>2</v>
      </c>
      <c r="H26" s="55">
        <v>1</v>
      </c>
      <c r="I26" s="55">
        <v>1</v>
      </c>
      <c r="J26" s="55">
        <v>2</v>
      </c>
      <c r="K26" s="55">
        <v>2</v>
      </c>
      <c r="L26" s="55">
        <v>0</v>
      </c>
      <c r="M26" s="55">
        <v>2</v>
      </c>
      <c r="N26" s="55">
        <v>2</v>
      </c>
      <c r="P26" s="25"/>
      <c r="Q26" s="31"/>
      <c r="R26" s="38"/>
      <c r="S26" s="27"/>
      <c r="T26" s="27"/>
      <c r="U26" s="25"/>
    </row>
    <row r="27" spans="1:21" x14ac:dyDescent="0.25">
      <c r="A27" s="2" t="s">
        <v>169</v>
      </c>
      <c r="B27" s="64" t="s">
        <v>103</v>
      </c>
      <c r="C27" s="55">
        <f t="shared" si="0"/>
        <v>17</v>
      </c>
      <c r="D27" s="55">
        <v>2</v>
      </c>
      <c r="E27" s="55">
        <v>2</v>
      </c>
      <c r="F27" s="55">
        <v>0</v>
      </c>
      <c r="G27" s="55">
        <v>0</v>
      </c>
      <c r="H27" s="55">
        <v>1</v>
      </c>
      <c r="I27" s="55">
        <v>2</v>
      </c>
      <c r="J27" s="55">
        <v>2</v>
      </c>
      <c r="K27" s="55">
        <v>2</v>
      </c>
      <c r="L27" s="55">
        <v>2</v>
      </c>
      <c r="M27" s="55">
        <v>2</v>
      </c>
      <c r="N27" s="55">
        <v>2</v>
      </c>
      <c r="P27" s="25"/>
      <c r="Q27" s="26"/>
      <c r="R27" s="27"/>
      <c r="S27" s="27"/>
      <c r="T27" s="27"/>
      <c r="U27" s="25"/>
    </row>
    <row r="28" spans="1:21" x14ac:dyDescent="0.25">
      <c r="A28" s="2" t="s">
        <v>170</v>
      </c>
      <c r="B28" s="67" t="s">
        <v>145</v>
      </c>
      <c r="C28" s="55">
        <f t="shared" si="0"/>
        <v>4</v>
      </c>
      <c r="D28" s="55">
        <v>2</v>
      </c>
      <c r="E28" s="55">
        <v>0</v>
      </c>
      <c r="F28" s="55">
        <v>2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P28" s="25"/>
      <c r="Q28" s="26"/>
      <c r="R28" s="27"/>
      <c r="S28" s="27"/>
      <c r="T28" s="27"/>
      <c r="U28" s="25"/>
    </row>
    <row r="29" spans="1:21" x14ac:dyDescent="0.25">
      <c r="A29" s="2" t="s">
        <v>171</v>
      </c>
      <c r="B29" s="64" t="s">
        <v>117</v>
      </c>
      <c r="C29" s="55">
        <f t="shared" si="0"/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P29" s="25"/>
      <c r="Q29" s="26"/>
      <c r="R29" s="27"/>
      <c r="S29" s="27"/>
      <c r="T29" s="27"/>
      <c r="U29" s="25"/>
    </row>
    <row r="30" spans="1:21" x14ac:dyDescent="0.25">
      <c r="A30" s="2" t="s">
        <v>172</v>
      </c>
      <c r="B30" s="64" t="s">
        <v>117</v>
      </c>
      <c r="C30" s="55">
        <f t="shared" si="0"/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P30" s="25"/>
      <c r="Q30" s="26"/>
      <c r="R30" s="27"/>
      <c r="S30" s="27"/>
      <c r="T30" s="27"/>
      <c r="U30" s="25"/>
    </row>
    <row r="31" spans="1:21" x14ac:dyDescent="0.25">
      <c r="A31" s="2" t="s">
        <v>173</v>
      </c>
      <c r="B31" s="64" t="s">
        <v>117</v>
      </c>
      <c r="C31" s="5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P31" s="25"/>
      <c r="Q31" s="26"/>
      <c r="R31" s="27"/>
      <c r="S31" s="27"/>
      <c r="T31" s="27"/>
      <c r="U31" s="25"/>
    </row>
    <row r="32" spans="1:21" x14ac:dyDescent="0.25">
      <c r="A32" s="2" t="s">
        <v>174</v>
      </c>
      <c r="B32" s="64" t="s">
        <v>117</v>
      </c>
      <c r="C32" s="55">
        <f t="shared" si="0"/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P32" s="25"/>
      <c r="Q32" s="26"/>
      <c r="R32" s="27"/>
      <c r="S32" s="27"/>
      <c r="T32" s="27"/>
      <c r="U32" s="25"/>
    </row>
    <row r="33" spans="1:21" x14ac:dyDescent="0.25">
      <c r="A33" s="2" t="s">
        <v>175</v>
      </c>
      <c r="B33" s="64" t="s">
        <v>117</v>
      </c>
      <c r="C33" s="55">
        <f t="shared" si="0"/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P33" s="25"/>
      <c r="Q33" s="26"/>
      <c r="R33" s="27"/>
      <c r="S33" s="27"/>
      <c r="T33" s="27"/>
      <c r="U33" s="25"/>
    </row>
    <row r="34" spans="1:21" x14ac:dyDescent="0.25">
      <c r="A34" s="2" t="s">
        <v>176</v>
      </c>
      <c r="B34" s="64" t="s">
        <v>108</v>
      </c>
      <c r="C34" s="55">
        <f t="shared" si="0"/>
        <v>14</v>
      </c>
      <c r="D34" s="55">
        <v>2</v>
      </c>
      <c r="E34" s="55">
        <v>2</v>
      </c>
      <c r="F34" s="55">
        <v>2</v>
      </c>
      <c r="G34" s="55">
        <v>0</v>
      </c>
      <c r="H34" s="55">
        <v>2</v>
      </c>
      <c r="I34" s="55">
        <v>2</v>
      </c>
      <c r="J34" s="55">
        <v>2</v>
      </c>
      <c r="K34" s="55">
        <v>2</v>
      </c>
      <c r="L34" s="55">
        <v>0</v>
      </c>
      <c r="M34" s="55">
        <v>0</v>
      </c>
      <c r="N34" s="55">
        <v>0</v>
      </c>
      <c r="P34" s="25"/>
      <c r="Q34" s="26"/>
      <c r="R34" s="27"/>
      <c r="S34" s="27"/>
      <c r="T34" s="27"/>
      <c r="U34" s="25"/>
    </row>
    <row r="35" spans="1:21" x14ac:dyDescent="0.25">
      <c r="A35" s="2" t="s">
        <v>61</v>
      </c>
      <c r="B35" s="64" t="s">
        <v>116</v>
      </c>
      <c r="C35" s="55">
        <f t="shared" si="0"/>
        <v>22</v>
      </c>
      <c r="D35" s="55">
        <v>2</v>
      </c>
      <c r="E35" s="55">
        <v>2</v>
      </c>
      <c r="F35" s="55">
        <v>2</v>
      </c>
      <c r="G35" s="55">
        <v>2</v>
      </c>
      <c r="H35" s="55">
        <v>2</v>
      </c>
      <c r="I35" s="55">
        <v>2</v>
      </c>
      <c r="J35" s="55">
        <v>2</v>
      </c>
      <c r="K35" s="55">
        <v>2</v>
      </c>
      <c r="L35" s="55">
        <v>2</v>
      </c>
      <c r="M35" s="55">
        <v>2</v>
      </c>
      <c r="N35" s="55">
        <v>2</v>
      </c>
      <c r="P35" s="25"/>
      <c r="Q35" s="26"/>
      <c r="R35" s="27"/>
      <c r="S35" s="27"/>
      <c r="T35" s="27"/>
      <c r="U35" s="25"/>
    </row>
    <row r="36" spans="1:21" x14ac:dyDescent="0.25">
      <c r="A36" s="2" t="s">
        <v>177</v>
      </c>
      <c r="B36" s="64" t="s">
        <v>97</v>
      </c>
      <c r="C36" s="55">
        <f t="shared" si="0"/>
        <v>15</v>
      </c>
      <c r="D36" s="55">
        <v>2</v>
      </c>
      <c r="E36" s="55">
        <v>0</v>
      </c>
      <c r="F36" s="55">
        <v>2</v>
      </c>
      <c r="G36" s="55">
        <v>0</v>
      </c>
      <c r="H36" s="55">
        <v>1</v>
      </c>
      <c r="I36" s="55">
        <v>2</v>
      </c>
      <c r="J36" s="55">
        <v>2</v>
      </c>
      <c r="K36" s="55">
        <v>2</v>
      </c>
      <c r="L36" s="55">
        <v>0</v>
      </c>
      <c r="M36" s="55">
        <v>2</v>
      </c>
      <c r="N36" s="55">
        <v>2</v>
      </c>
      <c r="P36" s="25"/>
      <c r="Q36" s="26"/>
      <c r="R36" s="27"/>
      <c r="S36" s="27"/>
      <c r="T36" s="27"/>
      <c r="U36" s="25"/>
    </row>
    <row r="37" spans="1:21" x14ac:dyDescent="0.25">
      <c r="A37" s="2" t="s">
        <v>178</v>
      </c>
      <c r="B37" s="64" t="s">
        <v>116</v>
      </c>
      <c r="C37" s="55">
        <f t="shared" si="0"/>
        <v>22</v>
      </c>
      <c r="D37" s="55">
        <v>2</v>
      </c>
      <c r="E37" s="55">
        <v>2</v>
      </c>
      <c r="F37" s="55">
        <v>2</v>
      </c>
      <c r="G37" s="55">
        <v>2</v>
      </c>
      <c r="H37" s="55">
        <v>2</v>
      </c>
      <c r="I37" s="55">
        <v>2</v>
      </c>
      <c r="J37" s="55">
        <v>2</v>
      </c>
      <c r="K37" s="55">
        <v>2</v>
      </c>
      <c r="L37" s="55">
        <v>2</v>
      </c>
      <c r="M37" s="55">
        <v>2</v>
      </c>
      <c r="N37" s="55">
        <v>2</v>
      </c>
      <c r="P37" s="25"/>
      <c r="Q37" s="26"/>
      <c r="R37" s="27"/>
      <c r="S37" s="27"/>
      <c r="T37" s="27"/>
      <c r="U37" s="25"/>
    </row>
    <row r="38" spans="1:21" x14ac:dyDescent="0.25">
      <c r="A38" s="2" t="s">
        <v>152</v>
      </c>
      <c r="B38" s="64" t="s">
        <v>116</v>
      </c>
      <c r="C38" s="55">
        <f t="shared" si="0"/>
        <v>22</v>
      </c>
      <c r="D38" s="55">
        <v>2</v>
      </c>
      <c r="E38" s="55">
        <v>2</v>
      </c>
      <c r="F38" s="55">
        <v>2</v>
      </c>
      <c r="G38" s="55">
        <v>2</v>
      </c>
      <c r="H38" s="55">
        <v>2</v>
      </c>
      <c r="I38" s="55">
        <v>2</v>
      </c>
      <c r="J38" s="55">
        <v>2</v>
      </c>
      <c r="K38" s="55">
        <v>2</v>
      </c>
      <c r="L38" s="55">
        <v>2</v>
      </c>
      <c r="M38" s="55">
        <v>2</v>
      </c>
      <c r="N38" s="55">
        <v>2</v>
      </c>
      <c r="P38" s="25"/>
      <c r="Q38" s="26"/>
      <c r="R38" s="27"/>
      <c r="S38" s="27"/>
      <c r="T38" s="27"/>
      <c r="U38" s="25"/>
    </row>
    <row r="39" spans="1:21" x14ac:dyDescent="0.25">
      <c r="A39" s="2" t="s">
        <v>36</v>
      </c>
      <c r="B39" s="64" t="s">
        <v>116</v>
      </c>
      <c r="C39" s="55">
        <f t="shared" si="0"/>
        <v>22</v>
      </c>
      <c r="D39" s="55">
        <v>2</v>
      </c>
      <c r="E39" s="55">
        <v>2</v>
      </c>
      <c r="F39" s="55">
        <v>2</v>
      </c>
      <c r="G39" s="55">
        <v>2</v>
      </c>
      <c r="H39" s="55">
        <v>2</v>
      </c>
      <c r="I39" s="55">
        <v>2</v>
      </c>
      <c r="J39" s="55">
        <v>2</v>
      </c>
      <c r="K39" s="55">
        <v>2</v>
      </c>
      <c r="L39" s="55">
        <v>2</v>
      </c>
      <c r="M39" s="55">
        <v>2</v>
      </c>
      <c r="N39" s="55">
        <v>2</v>
      </c>
      <c r="P39" s="25"/>
      <c r="Q39" s="26"/>
      <c r="R39" s="27"/>
      <c r="S39" s="27"/>
      <c r="T39" s="27"/>
      <c r="U39" s="25"/>
    </row>
    <row r="40" spans="1:21" x14ac:dyDescent="0.25">
      <c r="A40" s="2" t="s">
        <v>179</v>
      </c>
      <c r="B40" s="64" t="s">
        <v>116</v>
      </c>
      <c r="C40" s="55">
        <f t="shared" si="0"/>
        <v>22</v>
      </c>
      <c r="D40" s="55">
        <v>2</v>
      </c>
      <c r="E40" s="55">
        <v>2</v>
      </c>
      <c r="F40" s="55">
        <v>2</v>
      </c>
      <c r="G40" s="55">
        <v>2</v>
      </c>
      <c r="H40" s="55">
        <v>2</v>
      </c>
      <c r="I40" s="55">
        <v>2</v>
      </c>
      <c r="J40" s="55">
        <v>2</v>
      </c>
      <c r="K40" s="55">
        <v>2</v>
      </c>
      <c r="L40" s="55">
        <v>2</v>
      </c>
      <c r="M40" s="55">
        <v>2</v>
      </c>
      <c r="N40" s="55">
        <v>2</v>
      </c>
      <c r="P40" s="25"/>
      <c r="Q40" s="26"/>
      <c r="R40" s="27"/>
      <c r="S40" s="27"/>
      <c r="T40" s="27"/>
      <c r="U40" s="25"/>
    </row>
    <row r="41" spans="1:21" x14ac:dyDescent="0.25">
      <c r="A41" s="2" t="s">
        <v>180</v>
      </c>
      <c r="B41" s="67" t="s">
        <v>145</v>
      </c>
      <c r="C41" s="55">
        <f t="shared" si="0"/>
        <v>4</v>
      </c>
      <c r="D41" s="55">
        <v>2</v>
      </c>
      <c r="E41" s="55">
        <v>0</v>
      </c>
      <c r="F41" s="55">
        <v>2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P41" s="25"/>
      <c r="Q41" s="26"/>
      <c r="R41" s="27"/>
      <c r="S41" s="27"/>
      <c r="T41" s="27"/>
      <c r="U41" s="25"/>
    </row>
    <row r="42" spans="1:21" x14ac:dyDescent="0.25">
      <c r="P42" s="18"/>
      <c r="Q42" s="27"/>
      <c r="R42" s="27"/>
      <c r="S42" s="27"/>
      <c r="T42" s="27"/>
      <c r="U42" s="25"/>
    </row>
    <row r="43" spans="1:21" s="108" customFormat="1" x14ac:dyDescent="0.25">
      <c r="A43" s="108" t="s">
        <v>186</v>
      </c>
      <c r="B43" s="110"/>
      <c r="O43" s="111"/>
      <c r="P43" s="111"/>
      <c r="Q43" s="111"/>
      <c r="R43" s="111"/>
      <c r="S43" s="111"/>
      <c r="T43" s="111"/>
    </row>
  </sheetData>
  <autoFilter ref="A4:U41"/>
  <sortState ref="A49:C89">
    <sortCondition descending="1" ref="C49:C89"/>
  </sortState>
  <customSheetViews>
    <customSheetView guid="{AA342B41-DC1E-4AC3-8408-AD23FE454D3C}" scale="85" showAutoFilter="1" topLeftCell="A4">
      <selection activeCell="F23" sqref="F23"/>
      <pageMargins left="0.31496062992125984" right="0.19" top="0.78740157480314965" bottom="0.15748031496062992" header="0.31496062992125984" footer="0.31496062992125984"/>
      <pageSetup paperSize="8" scale="55" orientation="landscape" horizontalDpi="300" verticalDpi="300" r:id="rId1"/>
      <autoFilter ref="A4:U41"/>
    </customSheetView>
    <customSheetView guid="{6F0F8AFA-E05F-4F3B-9DAB-EAF916D20A14}" scale="85" showAutoFilter="1" topLeftCell="A4">
      <selection activeCell="A5" sqref="A5:A41"/>
      <pageMargins left="0.31496062992125984" right="0.19" top="0.78740157480314965" bottom="0.15748031496062992" header="0.31496062992125984" footer="0.31496062992125984"/>
      <pageSetup paperSize="8" scale="55" orientation="landscape" horizontalDpi="300" verticalDpi="300" r:id="rId2"/>
      <autoFilter ref="A4:U41"/>
    </customSheetView>
  </customSheetViews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topLeftCell="A17" zoomScaleNormal="100" workbookViewId="0">
      <selection activeCell="F9" sqref="F9"/>
    </sheetView>
  </sheetViews>
  <sheetFormatPr defaultRowHeight="15" x14ac:dyDescent="0.2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 x14ac:dyDescent="0.25">
      <c r="A1" s="119" t="s">
        <v>71</v>
      </c>
      <c r="B1" s="119"/>
      <c r="C1" s="119"/>
      <c r="D1" s="119"/>
      <c r="E1" s="42"/>
      <c r="F1" s="42"/>
      <c r="G1" s="42"/>
      <c r="H1" s="42"/>
      <c r="I1" s="42"/>
      <c r="J1" s="43"/>
      <c r="K1" s="43"/>
      <c r="L1" s="43"/>
      <c r="M1" s="43"/>
      <c r="N1" s="43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ht="26.25" customHeight="1" x14ac:dyDescent="0.25">
      <c r="A2" s="11" t="s">
        <v>68</v>
      </c>
      <c r="B2" s="120" t="s">
        <v>70</v>
      </c>
      <c r="C2" s="120"/>
      <c r="D2" s="120"/>
      <c r="E2" s="44"/>
      <c r="F2" s="44"/>
      <c r="G2" s="44"/>
      <c r="H2" s="4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49" ht="117" customHeight="1" x14ac:dyDescent="0.25">
      <c r="A3" s="21" t="s">
        <v>184</v>
      </c>
      <c r="B3" s="21" t="s">
        <v>24</v>
      </c>
      <c r="C3" s="21" t="s">
        <v>94</v>
      </c>
      <c r="D3" s="45" t="s">
        <v>127</v>
      </c>
      <c r="E3" s="2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</row>
    <row r="4" spans="1:49" x14ac:dyDescent="0.25">
      <c r="A4" s="6" t="s">
        <v>66</v>
      </c>
      <c r="B4" s="12"/>
      <c r="C4" s="13"/>
      <c r="D4" s="14"/>
      <c r="E4" s="17"/>
      <c r="F4" s="25"/>
      <c r="G4" s="25"/>
      <c r="H4" s="25"/>
      <c r="I4" s="25"/>
    </row>
    <row r="5" spans="1:49" x14ac:dyDescent="0.25">
      <c r="A5" s="57" t="s">
        <v>153</v>
      </c>
      <c r="B5" s="59" t="s">
        <v>118</v>
      </c>
      <c r="C5" s="15">
        <f>D5</f>
        <v>2</v>
      </c>
      <c r="D5" s="55">
        <v>2</v>
      </c>
      <c r="E5" s="17"/>
      <c r="F5" s="39"/>
      <c r="G5" s="40"/>
      <c r="H5" s="41"/>
      <c r="I5" s="25"/>
    </row>
    <row r="6" spans="1:49" x14ac:dyDescent="0.25">
      <c r="A6" s="57" t="s">
        <v>161</v>
      </c>
      <c r="B6" s="59" t="s">
        <v>118</v>
      </c>
      <c r="C6" s="15">
        <f t="shared" ref="C6:C41" si="0">D6</f>
        <v>2</v>
      </c>
      <c r="D6" s="55">
        <v>2</v>
      </c>
      <c r="E6" s="17"/>
      <c r="F6" s="39"/>
      <c r="G6" s="40"/>
      <c r="H6" s="41"/>
      <c r="I6" s="25"/>
    </row>
    <row r="7" spans="1:49" x14ac:dyDescent="0.25">
      <c r="A7" s="57" t="s">
        <v>162</v>
      </c>
      <c r="B7" s="59" t="s">
        <v>118</v>
      </c>
      <c r="C7" s="15">
        <f t="shared" si="0"/>
        <v>2</v>
      </c>
      <c r="D7" s="55">
        <v>2</v>
      </c>
      <c r="E7" s="17"/>
      <c r="F7" s="39"/>
      <c r="G7" s="40"/>
      <c r="H7" s="41"/>
      <c r="I7" s="25"/>
    </row>
    <row r="8" spans="1:49" x14ac:dyDescent="0.25">
      <c r="A8" s="57" t="s">
        <v>155</v>
      </c>
      <c r="B8" s="59" t="s">
        <v>118</v>
      </c>
      <c r="C8" s="15">
        <f t="shared" si="0"/>
        <v>2</v>
      </c>
      <c r="D8" s="55">
        <v>2</v>
      </c>
      <c r="E8" s="17"/>
      <c r="F8" s="39"/>
      <c r="G8" s="40"/>
      <c r="H8" s="41"/>
      <c r="I8" s="25"/>
    </row>
    <row r="9" spans="1:49" x14ac:dyDescent="0.25">
      <c r="A9" s="57" t="s">
        <v>157</v>
      </c>
      <c r="B9" s="59" t="s">
        <v>125</v>
      </c>
      <c r="C9" s="15">
        <f t="shared" si="0"/>
        <v>0</v>
      </c>
      <c r="D9" s="55">
        <v>0</v>
      </c>
      <c r="E9" s="17"/>
      <c r="F9" s="39"/>
      <c r="G9" s="40"/>
      <c r="H9" s="41"/>
      <c r="I9" s="25"/>
    </row>
    <row r="10" spans="1:49" x14ac:dyDescent="0.25">
      <c r="A10" s="57" t="s">
        <v>154</v>
      </c>
      <c r="B10" s="59" t="s">
        <v>118</v>
      </c>
      <c r="C10" s="15">
        <f t="shared" si="0"/>
        <v>2</v>
      </c>
      <c r="D10" s="55">
        <v>2</v>
      </c>
      <c r="E10" s="17"/>
      <c r="F10" s="39"/>
      <c r="G10" s="40"/>
      <c r="H10" s="41"/>
      <c r="I10" s="25"/>
    </row>
    <row r="11" spans="1:49" x14ac:dyDescent="0.25">
      <c r="A11" s="57" t="s">
        <v>28</v>
      </c>
      <c r="B11" s="59" t="s">
        <v>118</v>
      </c>
      <c r="C11" s="15">
        <f t="shared" si="0"/>
        <v>2</v>
      </c>
      <c r="D11" s="55">
        <v>2</v>
      </c>
      <c r="E11" s="17"/>
      <c r="F11" s="39"/>
      <c r="G11" s="40"/>
      <c r="H11" s="41"/>
      <c r="I11" s="25"/>
    </row>
    <row r="12" spans="1:49" x14ac:dyDescent="0.25">
      <c r="A12" s="57" t="s">
        <v>159</v>
      </c>
      <c r="B12" s="59" t="s">
        <v>118</v>
      </c>
      <c r="C12" s="15">
        <f t="shared" si="0"/>
        <v>2</v>
      </c>
      <c r="D12" s="55">
        <v>2</v>
      </c>
      <c r="E12" s="17"/>
      <c r="F12" s="39"/>
      <c r="G12" s="40"/>
      <c r="H12" s="41"/>
      <c r="I12" s="25"/>
    </row>
    <row r="13" spans="1:49" x14ac:dyDescent="0.25">
      <c r="A13" s="57" t="s">
        <v>156</v>
      </c>
      <c r="B13" s="59" t="s">
        <v>118</v>
      </c>
      <c r="C13" s="15">
        <f t="shared" si="0"/>
        <v>2</v>
      </c>
      <c r="D13" s="55">
        <v>2</v>
      </c>
      <c r="E13" s="17"/>
      <c r="F13" s="39"/>
      <c r="G13" s="40"/>
      <c r="H13" s="41"/>
      <c r="I13" s="25"/>
    </row>
    <row r="14" spans="1:49" x14ac:dyDescent="0.25">
      <c r="A14" s="57" t="s">
        <v>160</v>
      </c>
      <c r="B14" s="59" t="s">
        <v>118</v>
      </c>
      <c r="C14" s="15">
        <f t="shared" si="0"/>
        <v>2</v>
      </c>
      <c r="D14" s="55">
        <v>2</v>
      </c>
      <c r="E14" s="17"/>
      <c r="F14" s="39"/>
      <c r="G14" s="40"/>
      <c r="H14" s="41"/>
      <c r="I14" s="25"/>
    </row>
    <row r="15" spans="1:49" x14ac:dyDescent="0.25">
      <c r="A15" s="57" t="s">
        <v>151</v>
      </c>
      <c r="B15" s="59" t="s">
        <v>118</v>
      </c>
      <c r="C15" s="15">
        <f t="shared" si="0"/>
        <v>2</v>
      </c>
      <c r="D15" s="55">
        <v>2</v>
      </c>
      <c r="E15" s="17"/>
      <c r="F15" s="39"/>
      <c r="G15" s="40"/>
      <c r="H15" s="41"/>
      <c r="I15" s="25"/>
    </row>
    <row r="16" spans="1:49" x14ac:dyDescent="0.25">
      <c r="A16" s="57" t="s">
        <v>150</v>
      </c>
      <c r="B16" s="59" t="s">
        <v>118</v>
      </c>
      <c r="C16" s="15">
        <f t="shared" si="0"/>
        <v>2</v>
      </c>
      <c r="D16" s="55">
        <v>2</v>
      </c>
      <c r="E16" s="17"/>
      <c r="F16" s="39"/>
      <c r="G16" s="40"/>
      <c r="H16" s="41"/>
      <c r="I16" s="25"/>
    </row>
    <row r="17" spans="1:9" x14ac:dyDescent="0.25">
      <c r="A17" s="7" t="s">
        <v>67</v>
      </c>
      <c r="B17" s="61"/>
      <c r="C17" s="61"/>
      <c r="D17" s="58"/>
      <c r="E17" s="17"/>
      <c r="F17" s="39"/>
      <c r="G17" s="40"/>
      <c r="H17" s="41"/>
      <c r="I17" s="25"/>
    </row>
    <row r="18" spans="1:9" x14ac:dyDescent="0.25">
      <c r="A18" s="57" t="s">
        <v>33</v>
      </c>
      <c r="B18" s="59" t="s">
        <v>118</v>
      </c>
      <c r="C18" s="15">
        <f t="shared" si="0"/>
        <v>2</v>
      </c>
      <c r="D18" s="55">
        <v>2</v>
      </c>
      <c r="E18" s="17"/>
      <c r="F18" s="39"/>
      <c r="G18" s="40"/>
      <c r="H18" s="41"/>
      <c r="I18" s="25"/>
    </row>
    <row r="19" spans="1:9" x14ac:dyDescent="0.25">
      <c r="A19" s="57" t="s">
        <v>163</v>
      </c>
      <c r="B19" s="59" t="s">
        <v>118</v>
      </c>
      <c r="C19" s="15">
        <f t="shared" si="0"/>
        <v>2</v>
      </c>
      <c r="D19" s="55">
        <v>2</v>
      </c>
      <c r="E19" s="17"/>
      <c r="F19" s="39"/>
      <c r="G19" s="40"/>
      <c r="H19" s="41"/>
      <c r="I19" s="25"/>
    </row>
    <row r="20" spans="1:9" x14ac:dyDescent="0.25">
      <c r="A20" s="57" t="s">
        <v>158</v>
      </c>
      <c r="B20" s="59" t="s">
        <v>118</v>
      </c>
      <c r="C20" s="15">
        <f t="shared" si="0"/>
        <v>2</v>
      </c>
      <c r="D20" s="55">
        <v>2</v>
      </c>
      <c r="E20" s="17"/>
      <c r="F20" s="39"/>
      <c r="G20" s="40"/>
      <c r="H20" s="41"/>
      <c r="I20" s="25"/>
    </row>
    <row r="21" spans="1:9" x14ac:dyDescent="0.25">
      <c r="A21" s="57" t="s">
        <v>164</v>
      </c>
      <c r="B21" s="59" t="s">
        <v>125</v>
      </c>
      <c r="C21" s="15">
        <f t="shared" si="0"/>
        <v>0</v>
      </c>
      <c r="D21" s="55">
        <v>0</v>
      </c>
      <c r="E21" s="17"/>
      <c r="F21" s="39"/>
      <c r="G21" s="40"/>
      <c r="H21" s="41"/>
      <c r="I21" s="25"/>
    </row>
    <row r="22" spans="1:9" x14ac:dyDescent="0.25">
      <c r="A22" s="57" t="s">
        <v>165</v>
      </c>
      <c r="B22" s="59" t="s">
        <v>125</v>
      </c>
      <c r="C22" s="15">
        <f t="shared" si="0"/>
        <v>0</v>
      </c>
      <c r="D22" s="55">
        <v>0</v>
      </c>
      <c r="E22" s="17"/>
      <c r="F22" s="39"/>
      <c r="G22" s="40"/>
      <c r="H22" s="41"/>
      <c r="I22" s="25"/>
    </row>
    <row r="23" spans="1:9" x14ac:dyDescent="0.25">
      <c r="A23" s="57" t="s">
        <v>38</v>
      </c>
      <c r="B23" s="59" t="s">
        <v>118</v>
      </c>
      <c r="C23" s="15">
        <f t="shared" si="0"/>
        <v>2</v>
      </c>
      <c r="D23" s="55">
        <v>2</v>
      </c>
      <c r="E23" s="17"/>
      <c r="F23" s="39"/>
      <c r="G23" s="40"/>
      <c r="H23" s="41"/>
      <c r="I23" s="25"/>
    </row>
    <row r="24" spans="1:9" x14ac:dyDescent="0.25">
      <c r="A24" s="57" t="s">
        <v>166</v>
      </c>
      <c r="B24" s="59" t="s">
        <v>125</v>
      </c>
      <c r="C24" s="15">
        <v>0</v>
      </c>
      <c r="D24" s="55">
        <v>0</v>
      </c>
      <c r="E24" s="17"/>
      <c r="F24" s="39"/>
      <c r="G24" s="40"/>
      <c r="H24" s="41"/>
      <c r="I24" s="25"/>
    </row>
    <row r="25" spans="1:9" x14ac:dyDescent="0.25">
      <c r="A25" s="57" t="s">
        <v>167</v>
      </c>
      <c r="B25" s="59" t="s">
        <v>125</v>
      </c>
      <c r="C25" s="15">
        <f t="shared" si="0"/>
        <v>0</v>
      </c>
      <c r="D25" s="55">
        <v>0</v>
      </c>
      <c r="E25" s="17"/>
      <c r="F25" s="39"/>
      <c r="G25" s="40"/>
      <c r="H25" s="41"/>
      <c r="I25" s="25"/>
    </row>
    <row r="26" spans="1:9" x14ac:dyDescent="0.25">
      <c r="A26" s="57" t="s">
        <v>168</v>
      </c>
      <c r="B26" s="59" t="s">
        <v>118</v>
      </c>
      <c r="C26" s="15">
        <f t="shared" si="0"/>
        <v>2</v>
      </c>
      <c r="D26" s="55">
        <v>2</v>
      </c>
      <c r="E26" s="17"/>
      <c r="F26" s="39"/>
      <c r="G26" s="40"/>
      <c r="H26" s="41"/>
      <c r="I26" s="25"/>
    </row>
    <row r="27" spans="1:9" x14ac:dyDescent="0.25">
      <c r="A27" s="57" t="s">
        <v>169</v>
      </c>
      <c r="B27" s="59" t="s">
        <v>118</v>
      </c>
      <c r="C27" s="15">
        <f t="shared" si="0"/>
        <v>2</v>
      </c>
      <c r="D27" s="55">
        <v>2</v>
      </c>
      <c r="E27" s="17"/>
      <c r="F27" s="39"/>
      <c r="G27" s="40"/>
      <c r="H27" s="41"/>
      <c r="I27" s="25"/>
    </row>
    <row r="28" spans="1:9" x14ac:dyDescent="0.25">
      <c r="A28" s="57" t="s">
        <v>170</v>
      </c>
      <c r="B28" s="59" t="s">
        <v>118</v>
      </c>
      <c r="C28" s="15">
        <f t="shared" si="0"/>
        <v>2</v>
      </c>
      <c r="D28" s="55">
        <v>2</v>
      </c>
      <c r="E28" s="17"/>
      <c r="F28" s="39"/>
      <c r="G28" s="40"/>
      <c r="H28" s="41"/>
      <c r="I28" s="25"/>
    </row>
    <row r="29" spans="1:9" x14ac:dyDescent="0.25">
      <c r="A29" s="57" t="s">
        <v>171</v>
      </c>
      <c r="B29" s="59" t="s">
        <v>125</v>
      </c>
      <c r="C29" s="15">
        <f t="shared" si="0"/>
        <v>0</v>
      </c>
      <c r="D29" s="55">
        <v>0</v>
      </c>
      <c r="E29" s="17"/>
      <c r="F29" s="39"/>
      <c r="G29" s="40"/>
      <c r="H29" s="41"/>
      <c r="I29" s="25"/>
    </row>
    <row r="30" spans="1:9" x14ac:dyDescent="0.25">
      <c r="A30" s="57" t="s">
        <v>172</v>
      </c>
      <c r="B30" s="59" t="s">
        <v>125</v>
      </c>
      <c r="C30" s="15">
        <f t="shared" si="0"/>
        <v>0</v>
      </c>
      <c r="D30" s="55">
        <v>0</v>
      </c>
      <c r="E30" s="17"/>
      <c r="F30" s="39"/>
      <c r="G30" s="40"/>
      <c r="H30" s="41"/>
      <c r="I30" s="25"/>
    </row>
    <row r="31" spans="1:9" x14ac:dyDescent="0.25">
      <c r="A31" s="57" t="s">
        <v>173</v>
      </c>
      <c r="B31" s="59" t="s">
        <v>125</v>
      </c>
      <c r="C31" s="15">
        <f t="shared" si="0"/>
        <v>0</v>
      </c>
      <c r="D31" s="55">
        <v>0</v>
      </c>
      <c r="E31" s="17"/>
      <c r="F31" s="39"/>
      <c r="G31" s="40"/>
      <c r="H31" s="41"/>
      <c r="I31" s="25"/>
    </row>
    <row r="32" spans="1:9" x14ac:dyDescent="0.25">
      <c r="A32" s="57" t="s">
        <v>174</v>
      </c>
      <c r="B32" s="59" t="s">
        <v>125</v>
      </c>
      <c r="C32" s="15">
        <f t="shared" si="0"/>
        <v>0</v>
      </c>
      <c r="D32" s="55">
        <v>0</v>
      </c>
      <c r="E32" s="17"/>
      <c r="F32" s="39"/>
      <c r="G32" s="40"/>
      <c r="H32" s="41"/>
      <c r="I32" s="25"/>
    </row>
    <row r="33" spans="1:11" x14ac:dyDescent="0.25">
      <c r="A33" s="57" t="s">
        <v>175</v>
      </c>
      <c r="B33" s="59" t="s">
        <v>125</v>
      </c>
      <c r="C33" s="15">
        <f t="shared" si="0"/>
        <v>0</v>
      </c>
      <c r="D33" s="55">
        <v>0</v>
      </c>
      <c r="E33" s="17"/>
      <c r="F33" s="39"/>
      <c r="G33" s="40"/>
      <c r="H33" s="41"/>
      <c r="I33" s="25"/>
    </row>
    <row r="34" spans="1:11" x14ac:dyDescent="0.25">
      <c r="A34" s="57" t="s">
        <v>176</v>
      </c>
      <c r="B34" s="59" t="s">
        <v>125</v>
      </c>
      <c r="C34" s="15">
        <f t="shared" si="0"/>
        <v>0</v>
      </c>
      <c r="D34" s="55">
        <v>0</v>
      </c>
      <c r="E34" s="17"/>
      <c r="F34" s="39"/>
      <c r="G34" s="40"/>
      <c r="H34" s="41"/>
      <c r="I34" s="25"/>
    </row>
    <row r="35" spans="1:11" x14ac:dyDescent="0.25">
      <c r="A35" s="57" t="s">
        <v>61</v>
      </c>
      <c r="B35" s="59" t="s">
        <v>118</v>
      </c>
      <c r="C35" s="15">
        <f t="shared" si="0"/>
        <v>2</v>
      </c>
      <c r="D35" s="55">
        <v>2</v>
      </c>
      <c r="F35" s="39"/>
      <c r="G35" s="40"/>
      <c r="H35" s="41"/>
      <c r="I35" s="25"/>
    </row>
    <row r="36" spans="1:11" x14ac:dyDescent="0.25">
      <c r="A36" s="57" t="s">
        <v>177</v>
      </c>
      <c r="B36" s="59" t="s">
        <v>125</v>
      </c>
      <c r="C36" s="15">
        <f t="shared" si="0"/>
        <v>0</v>
      </c>
      <c r="D36" s="55">
        <v>0</v>
      </c>
      <c r="F36" s="39"/>
      <c r="G36" s="40"/>
      <c r="H36" s="41"/>
      <c r="I36" s="25"/>
    </row>
    <row r="37" spans="1:11" x14ac:dyDescent="0.25">
      <c r="A37" s="57" t="s">
        <v>178</v>
      </c>
      <c r="B37" s="59" t="s">
        <v>118</v>
      </c>
      <c r="C37" s="15">
        <f t="shared" si="0"/>
        <v>2</v>
      </c>
      <c r="D37" s="55">
        <v>2</v>
      </c>
      <c r="F37" s="39"/>
      <c r="G37" s="40"/>
      <c r="H37" s="41"/>
      <c r="I37" s="25"/>
    </row>
    <row r="38" spans="1:11" x14ac:dyDescent="0.25">
      <c r="A38" s="57" t="s">
        <v>152</v>
      </c>
      <c r="B38" s="59" t="s">
        <v>118</v>
      </c>
      <c r="C38" s="15">
        <f t="shared" si="0"/>
        <v>2</v>
      </c>
      <c r="D38" s="55">
        <v>2</v>
      </c>
      <c r="F38" s="39"/>
      <c r="G38" s="40"/>
      <c r="H38" s="41"/>
      <c r="I38" s="25"/>
    </row>
    <row r="39" spans="1:11" x14ac:dyDescent="0.25">
      <c r="A39" s="57" t="s">
        <v>36</v>
      </c>
      <c r="B39" s="59" t="s">
        <v>118</v>
      </c>
      <c r="C39" s="15">
        <f t="shared" si="0"/>
        <v>2</v>
      </c>
      <c r="D39" s="55">
        <v>2</v>
      </c>
      <c r="F39" s="26"/>
      <c r="G39" s="46"/>
      <c r="H39" s="47"/>
      <c r="I39" s="27"/>
      <c r="J39" s="48"/>
      <c r="K39" s="48"/>
    </row>
    <row r="40" spans="1:11" x14ac:dyDescent="0.25">
      <c r="A40" s="57" t="s">
        <v>179</v>
      </c>
      <c r="B40" s="59" t="s">
        <v>118</v>
      </c>
      <c r="C40" s="15">
        <f t="shared" si="0"/>
        <v>2</v>
      </c>
      <c r="D40" s="55">
        <v>2</v>
      </c>
      <c r="F40" s="26"/>
      <c r="G40" s="46"/>
      <c r="H40" s="47"/>
      <c r="I40" s="27"/>
      <c r="J40" s="48"/>
      <c r="K40" s="48"/>
    </row>
    <row r="41" spans="1:11" x14ac:dyDescent="0.25">
      <c r="A41" s="57" t="s">
        <v>180</v>
      </c>
      <c r="B41" s="59" t="s">
        <v>125</v>
      </c>
      <c r="C41" s="15">
        <f t="shared" si="0"/>
        <v>0</v>
      </c>
      <c r="D41" s="55">
        <v>0</v>
      </c>
      <c r="F41" s="26"/>
      <c r="G41" s="46"/>
      <c r="H41" s="47"/>
      <c r="I41" s="27"/>
      <c r="J41" s="48"/>
      <c r="K41" s="48"/>
    </row>
    <row r="42" spans="1:11" x14ac:dyDescent="0.25">
      <c r="A42" s="54"/>
      <c r="F42" s="27"/>
      <c r="G42" s="27"/>
      <c r="H42" s="27"/>
      <c r="I42" s="27"/>
      <c r="J42" s="48"/>
      <c r="K42" s="48"/>
    </row>
    <row r="43" spans="1:11" x14ac:dyDescent="0.25">
      <c r="A43" s="54"/>
      <c r="F43" s="27"/>
      <c r="G43" s="27"/>
      <c r="H43" s="27"/>
      <c r="I43" s="27"/>
      <c r="J43" s="48"/>
      <c r="K43" s="48"/>
    </row>
    <row r="45" spans="1:11" x14ac:dyDescent="0.25">
      <c r="A45" s="108" t="s">
        <v>186</v>
      </c>
    </row>
  </sheetData>
  <sortState ref="A49:C88">
    <sortCondition descending="1" ref="C49:C88"/>
  </sortState>
  <customSheetViews>
    <customSheetView guid="{AA342B41-DC1E-4AC3-8408-AD23FE454D3C}" topLeftCell="A17">
      <selection activeCell="F9" sqref="F9"/>
      <pageMargins left="0.35433070866141736" right="0.19685039370078741" top="0.39370078740157483" bottom="0.15748031496062992" header="0.31496062992125984" footer="0.31496062992125984"/>
      <pageSetup paperSize="9" scale="75" orientation="portrait" horizontalDpi="300" verticalDpi="300" r:id="rId1"/>
    </customSheetView>
    <customSheetView guid="{6F0F8AFA-E05F-4F3B-9DAB-EAF916D20A14}" topLeftCell="A10">
      <selection activeCell="C38" sqref="C38"/>
      <pageMargins left="0.35433070866141736" right="0.19685039370078741" top="0.39370078740157483" bottom="0.15748031496062992" header="0.31496062992125984" footer="0.31496062992125984"/>
      <pageSetup paperSize="9" scale="75" orientation="portrait" horizontalDpi="300" verticalDpi="300" r:id="rId2"/>
    </customSheetView>
  </customSheetViews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3" zoomScale="85" zoomScaleNormal="85" workbookViewId="0">
      <selection activeCell="A9" sqref="A9"/>
    </sheetView>
  </sheetViews>
  <sheetFormatPr defaultRowHeight="15" x14ac:dyDescent="0.2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20"/>
  </cols>
  <sheetData>
    <row r="1" spans="1:16" ht="31.5" customHeight="1" x14ac:dyDescent="0.25">
      <c r="A1" s="119" t="s">
        <v>72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6" ht="30.75" customHeight="1" x14ac:dyDescent="0.25">
      <c r="A2" s="11" t="s">
        <v>68</v>
      </c>
      <c r="B2" s="120" t="s">
        <v>120</v>
      </c>
      <c r="C2" s="120"/>
      <c r="D2" s="120"/>
      <c r="E2" s="120"/>
      <c r="F2" s="120"/>
      <c r="G2" s="120"/>
      <c r="H2" s="120"/>
      <c r="I2" s="120"/>
      <c r="J2" s="120"/>
    </row>
    <row r="3" spans="1:16" ht="130.15" customHeight="1" x14ac:dyDescent="0.25">
      <c r="A3" s="21" t="s">
        <v>184</v>
      </c>
      <c r="B3" s="21" t="s">
        <v>24</v>
      </c>
      <c r="C3" s="21" t="s">
        <v>95</v>
      </c>
      <c r="D3" s="53" t="s">
        <v>13</v>
      </c>
      <c r="E3" s="53" t="s">
        <v>14</v>
      </c>
      <c r="F3" s="53" t="s">
        <v>15</v>
      </c>
      <c r="G3" s="53" t="s">
        <v>16</v>
      </c>
      <c r="H3" s="53" t="s">
        <v>17</v>
      </c>
      <c r="I3" s="53" t="s">
        <v>18</v>
      </c>
      <c r="J3" s="53" t="s">
        <v>19</v>
      </c>
      <c r="L3" s="25"/>
      <c r="M3" s="49"/>
      <c r="N3" s="25"/>
    </row>
    <row r="4" spans="1:16" x14ac:dyDescent="0.25">
      <c r="A4" s="6" t="s">
        <v>66</v>
      </c>
      <c r="B4" s="12"/>
      <c r="C4" s="13"/>
      <c r="D4" s="14"/>
      <c r="E4" s="10"/>
      <c r="F4" s="10"/>
      <c r="G4" s="10"/>
      <c r="H4" s="10"/>
      <c r="I4" s="10"/>
      <c r="J4" s="10"/>
      <c r="L4" s="27"/>
      <c r="M4" s="50"/>
      <c r="N4" s="27"/>
      <c r="O4" s="48"/>
      <c r="P4" s="48"/>
    </row>
    <row r="5" spans="1:16" x14ac:dyDescent="0.25">
      <c r="A5" s="2" t="s">
        <v>153</v>
      </c>
      <c r="B5" s="59" t="s">
        <v>141</v>
      </c>
      <c r="C5" s="15">
        <f>D5+E5+F5+G5+H5+I5+J5</f>
        <v>14</v>
      </c>
      <c r="D5" s="55">
        <v>2</v>
      </c>
      <c r="E5" s="55">
        <v>2</v>
      </c>
      <c r="F5" s="55">
        <v>2</v>
      </c>
      <c r="G5" s="55">
        <v>2</v>
      </c>
      <c r="H5" s="55">
        <v>2</v>
      </c>
      <c r="I5" s="55">
        <v>2</v>
      </c>
      <c r="J5" s="55">
        <v>2</v>
      </c>
      <c r="L5" s="26"/>
      <c r="M5" s="50"/>
      <c r="N5" s="27"/>
      <c r="O5" s="48"/>
      <c r="P5" s="48"/>
    </row>
    <row r="6" spans="1:16" x14ac:dyDescent="0.25">
      <c r="A6" s="2" t="s">
        <v>161</v>
      </c>
      <c r="B6" s="59" t="s">
        <v>141</v>
      </c>
      <c r="C6" s="15">
        <f t="shared" ref="C6:C41" si="0">D6+E6+F6+G6+H6+I6+J6</f>
        <v>14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I6" s="55">
        <v>2</v>
      </c>
      <c r="J6" s="55">
        <v>2</v>
      </c>
      <c r="L6" s="26"/>
      <c r="M6" s="50"/>
      <c r="N6" s="27"/>
      <c r="O6" s="48"/>
      <c r="P6" s="48"/>
    </row>
    <row r="7" spans="1:16" x14ac:dyDescent="0.25">
      <c r="A7" s="2" t="s">
        <v>162</v>
      </c>
      <c r="B7" s="59" t="s">
        <v>141</v>
      </c>
      <c r="C7" s="15">
        <f t="shared" si="0"/>
        <v>14</v>
      </c>
      <c r="D7" s="55">
        <v>2</v>
      </c>
      <c r="E7" s="55">
        <v>2</v>
      </c>
      <c r="F7" s="55">
        <v>2</v>
      </c>
      <c r="G7" s="55">
        <v>2</v>
      </c>
      <c r="H7" s="55">
        <v>2</v>
      </c>
      <c r="I7" s="55">
        <v>2</v>
      </c>
      <c r="J7" s="55">
        <v>2</v>
      </c>
      <c r="L7" s="26"/>
      <c r="M7" s="50"/>
      <c r="N7" s="27"/>
      <c r="O7" s="48"/>
      <c r="P7" s="48"/>
    </row>
    <row r="8" spans="1:16" x14ac:dyDescent="0.25">
      <c r="A8" s="2" t="s">
        <v>155</v>
      </c>
      <c r="B8" s="59" t="s">
        <v>141</v>
      </c>
      <c r="C8" s="15">
        <f t="shared" si="0"/>
        <v>14</v>
      </c>
      <c r="D8" s="55">
        <v>2</v>
      </c>
      <c r="E8" s="55">
        <v>2</v>
      </c>
      <c r="F8" s="55">
        <v>2</v>
      </c>
      <c r="G8" s="55">
        <v>2</v>
      </c>
      <c r="H8" s="55">
        <v>2</v>
      </c>
      <c r="I8" s="55">
        <v>2</v>
      </c>
      <c r="J8" s="55">
        <v>2</v>
      </c>
      <c r="L8" s="26"/>
      <c r="M8" s="50"/>
      <c r="N8" s="27"/>
      <c r="O8" s="48"/>
      <c r="P8" s="48"/>
    </row>
    <row r="9" spans="1:16" x14ac:dyDescent="0.25">
      <c r="A9" s="2" t="s">
        <v>157</v>
      </c>
      <c r="B9" s="59" t="s">
        <v>141</v>
      </c>
      <c r="C9" s="15">
        <f t="shared" si="0"/>
        <v>14</v>
      </c>
      <c r="D9" s="55">
        <v>2</v>
      </c>
      <c r="E9" s="55">
        <v>2</v>
      </c>
      <c r="F9" s="55">
        <v>2</v>
      </c>
      <c r="G9" s="55">
        <v>2</v>
      </c>
      <c r="H9" s="55">
        <v>2</v>
      </c>
      <c r="I9" s="55">
        <v>2</v>
      </c>
      <c r="J9" s="55">
        <v>2</v>
      </c>
      <c r="L9" s="26"/>
      <c r="M9" s="50"/>
      <c r="N9" s="27"/>
      <c r="O9" s="48"/>
      <c r="P9" s="48"/>
    </row>
    <row r="10" spans="1:16" x14ac:dyDescent="0.25">
      <c r="A10" s="2" t="s">
        <v>154</v>
      </c>
      <c r="B10" s="59" t="s">
        <v>141</v>
      </c>
      <c r="C10" s="15">
        <f t="shared" si="0"/>
        <v>14</v>
      </c>
      <c r="D10" s="55">
        <v>2</v>
      </c>
      <c r="E10" s="55">
        <v>2</v>
      </c>
      <c r="F10" s="55">
        <v>2</v>
      </c>
      <c r="G10" s="55">
        <v>2</v>
      </c>
      <c r="H10" s="55">
        <v>2</v>
      </c>
      <c r="I10" s="55">
        <v>2</v>
      </c>
      <c r="J10" s="55">
        <v>2</v>
      </c>
      <c r="L10" s="26"/>
      <c r="M10" s="50"/>
      <c r="N10" s="27"/>
      <c r="O10" s="48"/>
      <c r="P10" s="48"/>
    </row>
    <row r="11" spans="1:16" x14ac:dyDescent="0.25">
      <c r="A11" s="2" t="s">
        <v>28</v>
      </c>
      <c r="B11" s="59" t="s">
        <v>141</v>
      </c>
      <c r="C11" s="15">
        <f t="shared" si="0"/>
        <v>14</v>
      </c>
      <c r="D11" s="55">
        <v>2</v>
      </c>
      <c r="E11" s="55">
        <v>2</v>
      </c>
      <c r="F11" s="55">
        <v>2</v>
      </c>
      <c r="G11" s="55">
        <v>2</v>
      </c>
      <c r="H11" s="55">
        <v>2</v>
      </c>
      <c r="I11" s="55">
        <v>2</v>
      </c>
      <c r="J11" s="55">
        <v>2</v>
      </c>
      <c r="L11" s="26"/>
      <c r="M11" s="50"/>
      <c r="N11" s="27"/>
      <c r="O11" s="48"/>
      <c r="P11" s="48"/>
    </row>
    <row r="12" spans="1:16" x14ac:dyDescent="0.25">
      <c r="A12" s="2" t="s">
        <v>159</v>
      </c>
      <c r="B12" s="59" t="s">
        <v>142</v>
      </c>
      <c r="C12" s="15">
        <f t="shared" si="0"/>
        <v>12</v>
      </c>
      <c r="D12" s="55">
        <v>2</v>
      </c>
      <c r="E12" s="55">
        <v>2</v>
      </c>
      <c r="F12" s="55">
        <v>2</v>
      </c>
      <c r="G12" s="55">
        <v>2</v>
      </c>
      <c r="H12" s="55">
        <v>0</v>
      </c>
      <c r="I12" s="55">
        <v>2</v>
      </c>
      <c r="J12" s="55">
        <v>2</v>
      </c>
      <c r="L12" s="26"/>
      <c r="M12" s="50"/>
      <c r="N12" s="27"/>
      <c r="O12" s="48"/>
      <c r="P12" s="48"/>
    </row>
    <row r="13" spans="1:16" x14ac:dyDescent="0.25">
      <c r="A13" s="2" t="s">
        <v>156</v>
      </c>
      <c r="B13" s="59" t="s">
        <v>141</v>
      </c>
      <c r="C13" s="15">
        <f t="shared" si="0"/>
        <v>14</v>
      </c>
      <c r="D13" s="55">
        <v>2</v>
      </c>
      <c r="E13" s="55">
        <v>2</v>
      </c>
      <c r="F13" s="55">
        <v>2</v>
      </c>
      <c r="G13" s="55">
        <v>2</v>
      </c>
      <c r="H13" s="55">
        <v>2</v>
      </c>
      <c r="I13" s="55">
        <v>2</v>
      </c>
      <c r="J13" s="55">
        <v>2</v>
      </c>
      <c r="L13" s="26"/>
      <c r="M13" s="50"/>
      <c r="N13" s="27"/>
      <c r="O13" s="48"/>
      <c r="P13" s="48"/>
    </row>
    <row r="14" spans="1:16" x14ac:dyDescent="0.25">
      <c r="A14" s="2" t="s">
        <v>160</v>
      </c>
      <c r="B14" s="59" t="s">
        <v>107</v>
      </c>
      <c r="C14" s="15">
        <f t="shared" si="0"/>
        <v>2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2</v>
      </c>
      <c r="L14" s="26"/>
      <c r="M14" s="50"/>
      <c r="N14" s="27"/>
      <c r="O14" s="48"/>
      <c r="P14" s="48"/>
    </row>
    <row r="15" spans="1:16" x14ac:dyDescent="0.25">
      <c r="A15" s="2" t="s">
        <v>151</v>
      </c>
      <c r="B15" s="59" t="s">
        <v>141</v>
      </c>
      <c r="C15" s="15">
        <f t="shared" si="0"/>
        <v>14</v>
      </c>
      <c r="D15" s="55">
        <v>2</v>
      </c>
      <c r="E15" s="55">
        <v>2</v>
      </c>
      <c r="F15" s="55">
        <v>2</v>
      </c>
      <c r="G15" s="55">
        <v>2</v>
      </c>
      <c r="H15" s="55">
        <v>2</v>
      </c>
      <c r="I15" s="55">
        <v>2</v>
      </c>
      <c r="J15" s="55">
        <v>2</v>
      </c>
      <c r="L15" s="26"/>
      <c r="M15" s="50"/>
      <c r="N15" s="27"/>
      <c r="O15" s="48"/>
      <c r="P15" s="48"/>
    </row>
    <row r="16" spans="1:16" x14ac:dyDescent="0.25">
      <c r="A16" s="2" t="s">
        <v>150</v>
      </c>
      <c r="B16" s="59" t="s">
        <v>104</v>
      </c>
      <c r="C16" s="15">
        <f t="shared" si="0"/>
        <v>13</v>
      </c>
      <c r="D16" s="55">
        <v>2</v>
      </c>
      <c r="E16" s="55">
        <v>2</v>
      </c>
      <c r="F16" s="55">
        <v>1</v>
      </c>
      <c r="G16" s="55">
        <v>2</v>
      </c>
      <c r="H16" s="55">
        <v>2</v>
      </c>
      <c r="I16" s="55">
        <v>2</v>
      </c>
      <c r="J16" s="55">
        <v>2</v>
      </c>
      <c r="L16" s="26"/>
      <c r="M16" s="50"/>
      <c r="N16" s="27"/>
      <c r="O16" s="48"/>
      <c r="P16" s="48"/>
    </row>
    <row r="17" spans="1:16" ht="18" customHeight="1" x14ac:dyDescent="0.25">
      <c r="A17" s="6" t="s">
        <v>67</v>
      </c>
      <c r="B17" s="60"/>
      <c r="C17" s="60"/>
      <c r="D17" s="58"/>
      <c r="E17" s="58"/>
      <c r="F17" s="58"/>
      <c r="G17" s="58"/>
      <c r="H17" s="58"/>
      <c r="I17" s="58"/>
      <c r="J17" s="58"/>
      <c r="L17" s="26"/>
      <c r="M17" s="50"/>
      <c r="N17" s="27"/>
      <c r="O17" s="48"/>
      <c r="P17" s="48"/>
    </row>
    <row r="18" spans="1:16" x14ac:dyDescent="0.25">
      <c r="A18" s="2" t="s">
        <v>33</v>
      </c>
      <c r="B18" s="59" t="s">
        <v>141</v>
      </c>
      <c r="C18" s="15">
        <f t="shared" si="0"/>
        <v>14</v>
      </c>
      <c r="D18" s="55">
        <v>2</v>
      </c>
      <c r="E18" s="55">
        <v>2</v>
      </c>
      <c r="F18" s="55">
        <v>2</v>
      </c>
      <c r="G18" s="55">
        <v>2</v>
      </c>
      <c r="H18" s="55">
        <v>2</v>
      </c>
      <c r="I18" s="55">
        <v>2</v>
      </c>
      <c r="J18" s="55">
        <v>2</v>
      </c>
      <c r="L18" s="26"/>
      <c r="M18" s="50"/>
      <c r="N18" s="27"/>
      <c r="O18" s="48"/>
      <c r="P18" s="48"/>
    </row>
    <row r="19" spans="1:16" x14ac:dyDescent="0.25">
      <c r="A19" s="2" t="s">
        <v>163</v>
      </c>
      <c r="B19" s="59" t="s">
        <v>141</v>
      </c>
      <c r="C19" s="15">
        <f t="shared" si="0"/>
        <v>14</v>
      </c>
      <c r="D19" s="55">
        <v>2</v>
      </c>
      <c r="E19" s="55">
        <v>2</v>
      </c>
      <c r="F19" s="55">
        <v>2</v>
      </c>
      <c r="G19" s="55">
        <v>2</v>
      </c>
      <c r="H19" s="55">
        <v>2</v>
      </c>
      <c r="I19" s="55">
        <v>2</v>
      </c>
      <c r="J19" s="55">
        <v>2</v>
      </c>
      <c r="L19" s="26"/>
      <c r="M19" s="50"/>
      <c r="N19" s="27"/>
      <c r="O19" s="48"/>
      <c r="P19" s="48"/>
    </row>
    <row r="20" spans="1:16" x14ac:dyDescent="0.25">
      <c r="A20" s="2" t="s">
        <v>158</v>
      </c>
      <c r="B20" s="59" t="s">
        <v>141</v>
      </c>
      <c r="C20" s="15">
        <f t="shared" si="0"/>
        <v>14</v>
      </c>
      <c r="D20" s="55">
        <v>2</v>
      </c>
      <c r="E20" s="55">
        <v>2</v>
      </c>
      <c r="F20" s="55">
        <v>2</v>
      </c>
      <c r="G20" s="55">
        <v>2</v>
      </c>
      <c r="H20" s="55">
        <v>2</v>
      </c>
      <c r="I20" s="55">
        <v>2</v>
      </c>
      <c r="J20" s="55">
        <v>2</v>
      </c>
      <c r="L20" s="26"/>
      <c r="M20" s="50"/>
      <c r="N20" s="27"/>
      <c r="O20" s="48"/>
      <c r="P20" s="48"/>
    </row>
    <row r="21" spans="1:16" x14ac:dyDescent="0.25">
      <c r="A21" s="2" t="s">
        <v>164</v>
      </c>
      <c r="B21" s="59" t="s">
        <v>119</v>
      </c>
      <c r="C21" s="15">
        <f>D21+E21+F21+G21+H21+I21+J21</f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L21" s="26"/>
      <c r="M21" s="50"/>
      <c r="N21" s="27"/>
      <c r="O21" s="48"/>
      <c r="P21" s="48"/>
    </row>
    <row r="22" spans="1:16" x14ac:dyDescent="0.25">
      <c r="A22" s="2" t="s">
        <v>165</v>
      </c>
      <c r="B22" s="59" t="s">
        <v>119</v>
      </c>
      <c r="C22" s="15">
        <f>D22+E22+F22+G22+H22+I22+J22</f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L22" s="26"/>
      <c r="M22" s="50"/>
      <c r="N22" s="27"/>
      <c r="O22" s="48"/>
      <c r="P22" s="48"/>
    </row>
    <row r="23" spans="1:16" x14ac:dyDescent="0.25">
      <c r="A23" s="2" t="s">
        <v>38</v>
      </c>
      <c r="B23" s="59" t="s">
        <v>141</v>
      </c>
      <c r="C23" s="15">
        <f t="shared" si="0"/>
        <v>14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I23" s="55">
        <v>2</v>
      </c>
      <c r="J23" s="55">
        <v>2</v>
      </c>
      <c r="L23" s="26"/>
      <c r="M23" s="50"/>
      <c r="N23" s="27"/>
      <c r="O23" s="48"/>
      <c r="P23" s="48"/>
    </row>
    <row r="24" spans="1:16" x14ac:dyDescent="0.25">
      <c r="A24" s="2" t="s">
        <v>166</v>
      </c>
      <c r="B24" s="59" t="s">
        <v>119</v>
      </c>
      <c r="C24" s="15">
        <f t="shared" si="0"/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L24" s="26"/>
      <c r="M24" s="50"/>
      <c r="N24" s="27"/>
      <c r="O24" s="48"/>
      <c r="P24" s="48"/>
    </row>
    <row r="25" spans="1:16" x14ac:dyDescent="0.25">
      <c r="A25" s="2" t="s">
        <v>167</v>
      </c>
      <c r="B25" s="59" t="s">
        <v>141</v>
      </c>
      <c r="C25" s="15">
        <f t="shared" si="0"/>
        <v>14</v>
      </c>
      <c r="D25" s="55">
        <v>2</v>
      </c>
      <c r="E25" s="55">
        <v>2</v>
      </c>
      <c r="F25" s="55">
        <v>2</v>
      </c>
      <c r="G25" s="55">
        <v>2</v>
      </c>
      <c r="H25" s="55">
        <v>2</v>
      </c>
      <c r="I25" s="55">
        <v>2</v>
      </c>
      <c r="J25" s="55">
        <v>2</v>
      </c>
      <c r="L25" s="26"/>
      <c r="M25" s="50"/>
      <c r="N25" s="27"/>
      <c r="O25" s="48"/>
      <c r="P25" s="48"/>
    </row>
    <row r="26" spans="1:16" x14ac:dyDescent="0.25">
      <c r="A26" s="2" t="s">
        <v>168</v>
      </c>
      <c r="B26" s="59" t="s">
        <v>142</v>
      </c>
      <c r="C26" s="15">
        <f t="shared" si="0"/>
        <v>12</v>
      </c>
      <c r="D26" s="55">
        <v>2</v>
      </c>
      <c r="E26" s="55">
        <v>1</v>
      </c>
      <c r="F26" s="55">
        <v>1</v>
      </c>
      <c r="G26" s="55">
        <v>2</v>
      </c>
      <c r="H26" s="55">
        <v>2</v>
      </c>
      <c r="I26" s="55">
        <v>2</v>
      </c>
      <c r="J26" s="55">
        <v>2</v>
      </c>
      <c r="L26" s="26"/>
      <c r="M26" s="50"/>
      <c r="N26" s="27"/>
      <c r="O26" s="48"/>
      <c r="P26" s="48"/>
    </row>
    <row r="27" spans="1:16" x14ac:dyDescent="0.25">
      <c r="A27" s="2" t="s">
        <v>169</v>
      </c>
      <c r="B27" s="59" t="s">
        <v>103</v>
      </c>
      <c r="C27" s="15">
        <f t="shared" si="0"/>
        <v>11</v>
      </c>
      <c r="D27" s="55">
        <v>2</v>
      </c>
      <c r="E27" s="55">
        <v>1</v>
      </c>
      <c r="F27" s="55">
        <v>2</v>
      </c>
      <c r="G27" s="55">
        <v>2</v>
      </c>
      <c r="H27" s="55">
        <v>0</v>
      </c>
      <c r="I27" s="55">
        <v>2</v>
      </c>
      <c r="J27" s="55">
        <v>2</v>
      </c>
      <c r="L27" s="26"/>
      <c r="M27" s="50"/>
      <c r="N27" s="27"/>
      <c r="O27" s="48"/>
      <c r="P27" s="48"/>
    </row>
    <row r="28" spans="1:16" x14ac:dyDescent="0.25">
      <c r="A28" s="2" t="s">
        <v>170</v>
      </c>
      <c r="B28" s="59" t="s">
        <v>108</v>
      </c>
      <c r="C28" s="15">
        <f t="shared" si="0"/>
        <v>6</v>
      </c>
      <c r="D28" s="55">
        <v>2</v>
      </c>
      <c r="E28" s="55">
        <v>1</v>
      </c>
      <c r="F28" s="55">
        <v>1</v>
      </c>
      <c r="G28" s="55">
        <v>2</v>
      </c>
      <c r="H28" s="55">
        <v>0</v>
      </c>
      <c r="I28" s="55">
        <v>0</v>
      </c>
      <c r="J28" s="55">
        <v>0</v>
      </c>
      <c r="L28" s="26"/>
      <c r="M28" s="50"/>
      <c r="N28" s="27"/>
      <c r="O28" s="48"/>
      <c r="P28" s="48"/>
    </row>
    <row r="29" spans="1:16" x14ac:dyDescent="0.25">
      <c r="A29" s="2" t="s">
        <v>171</v>
      </c>
      <c r="B29" s="59" t="s">
        <v>119</v>
      </c>
      <c r="C29" s="15">
        <f t="shared" si="0"/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L29" s="26"/>
      <c r="M29" s="50"/>
      <c r="N29" s="27"/>
      <c r="O29" s="48"/>
      <c r="P29" s="48"/>
    </row>
    <row r="30" spans="1:16" x14ac:dyDescent="0.25">
      <c r="A30" s="2" t="s">
        <v>172</v>
      </c>
      <c r="B30" s="59" t="s">
        <v>119</v>
      </c>
      <c r="C30" s="15">
        <f t="shared" si="0"/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L30" s="26"/>
      <c r="M30" s="50"/>
      <c r="N30" s="27"/>
      <c r="O30" s="48"/>
      <c r="P30" s="48"/>
    </row>
    <row r="31" spans="1:16" x14ac:dyDescent="0.25">
      <c r="A31" s="2" t="s">
        <v>173</v>
      </c>
      <c r="B31" s="59" t="s">
        <v>119</v>
      </c>
      <c r="C31" s="1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L31" s="26"/>
      <c r="M31" s="50"/>
      <c r="N31" s="27"/>
      <c r="O31" s="48"/>
      <c r="P31" s="48"/>
    </row>
    <row r="32" spans="1:16" x14ac:dyDescent="0.25">
      <c r="A32" s="2" t="s">
        <v>174</v>
      </c>
      <c r="B32" s="59" t="s">
        <v>119</v>
      </c>
      <c r="C32" s="15">
        <f t="shared" si="0"/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L32" s="26"/>
      <c r="M32" s="50"/>
      <c r="N32" s="27"/>
      <c r="O32" s="48"/>
      <c r="P32" s="48"/>
    </row>
    <row r="33" spans="1:16" x14ac:dyDescent="0.25">
      <c r="A33" s="2" t="s">
        <v>175</v>
      </c>
      <c r="B33" s="59" t="s">
        <v>119</v>
      </c>
      <c r="C33" s="15">
        <f t="shared" si="0"/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L33" s="26"/>
      <c r="M33" s="50"/>
      <c r="N33" s="27"/>
      <c r="O33" s="48"/>
      <c r="P33" s="48"/>
    </row>
    <row r="34" spans="1:16" x14ac:dyDescent="0.25">
      <c r="A34" s="2" t="s">
        <v>176</v>
      </c>
      <c r="B34" s="59" t="s">
        <v>119</v>
      </c>
      <c r="C34" s="15">
        <f t="shared" si="0"/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L34" s="26"/>
      <c r="M34" s="50"/>
      <c r="N34" s="27"/>
      <c r="O34" s="48"/>
      <c r="P34" s="48"/>
    </row>
    <row r="35" spans="1:16" x14ac:dyDescent="0.25">
      <c r="A35" s="2" t="s">
        <v>61</v>
      </c>
      <c r="B35" s="59" t="s">
        <v>142</v>
      </c>
      <c r="C35" s="15">
        <f t="shared" si="0"/>
        <v>12</v>
      </c>
      <c r="D35" s="55">
        <v>2</v>
      </c>
      <c r="E35" s="55">
        <v>2</v>
      </c>
      <c r="F35" s="55">
        <v>2</v>
      </c>
      <c r="G35" s="55">
        <v>0</v>
      </c>
      <c r="H35" s="55">
        <v>2</v>
      </c>
      <c r="I35" s="55">
        <v>2</v>
      </c>
      <c r="J35" s="55">
        <v>2</v>
      </c>
      <c r="L35" s="26"/>
      <c r="M35" s="50"/>
      <c r="N35" s="27"/>
      <c r="O35" s="48"/>
      <c r="P35" s="48"/>
    </row>
    <row r="36" spans="1:16" x14ac:dyDescent="0.25">
      <c r="A36" s="2" t="s">
        <v>177</v>
      </c>
      <c r="B36" s="59" t="s">
        <v>97</v>
      </c>
      <c r="C36" s="15">
        <f t="shared" si="0"/>
        <v>10</v>
      </c>
      <c r="D36" s="55">
        <v>2</v>
      </c>
      <c r="E36" s="55">
        <v>2</v>
      </c>
      <c r="F36" s="55">
        <v>2</v>
      </c>
      <c r="G36" s="55">
        <v>0</v>
      </c>
      <c r="H36" s="55">
        <v>0</v>
      </c>
      <c r="I36" s="55">
        <v>2</v>
      </c>
      <c r="J36" s="55">
        <v>2</v>
      </c>
      <c r="L36" s="26"/>
      <c r="M36" s="50"/>
      <c r="N36" s="27"/>
      <c r="O36" s="48"/>
      <c r="P36" s="48"/>
    </row>
    <row r="37" spans="1:16" x14ac:dyDescent="0.25">
      <c r="A37" s="2" t="s">
        <v>178</v>
      </c>
      <c r="B37" s="59" t="s">
        <v>141</v>
      </c>
      <c r="C37" s="15">
        <f t="shared" si="0"/>
        <v>14</v>
      </c>
      <c r="D37" s="55">
        <v>2</v>
      </c>
      <c r="E37" s="55">
        <v>2</v>
      </c>
      <c r="F37" s="55">
        <v>2</v>
      </c>
      <c r="G37" s="55">
        <v>2</v>
      </c>
      <c r="H37" s="55">
        <v>2</v>
      </c>
      <c r="I37" s="55">
        <v>2</v>
      </c>
      <c r="J37" s="55">
        <v>2</v>
      </c>
      <c r="L37" s="26"/>
      <c r="M37" s="50"/>
      <c r="N37" s="27"/>
      <c r="O37" s="48"/>
      <c r="P37" s="48"/>
    </row>
    <row r="38" spans="1:16" x14ac:dyDescent="0.25">
      <c r="A38" s="2" t="s">
        <v>152</v>
      </c>
      <c r="B38" s="59" t="s">
        <v>141</v>
      </c>
      <c r="C38" s="15">
        <f t="shared" si="0"/>
        <v>14</v>
      </c>
      <c r="D38" s="55">
        <v>2</v>
      </c>
      <c r="E38" s="55">
        <v>2</v>
      </c>
      <c r="F38" s="55">
        <v>2</v>
      </c>
      <c r="G38" s="55">
        <v>2</v>
      </c>
      <c r="H38" s="55">
        <v>2</v>
      </c>
      <c r="I38" s="55">
        <v>2</v>
      </c>
      <c r="J38" s="55">
        <v>2</v>
      </c>
      <c r="L38" s="26"/>
      <c r="M38" s="50"/>
      <c r="N38" s="27"/>
      <c r="O38" s="48"/>
      <c r="P38" s="48"/>
    </row>
    <row r="39" spans="1:16" x14ac:dyDescent="0.25">
      <c r="A39" s="2" t="s">
        <v>36</v>
      </c>
      <c r="B39" s="59" t="s">
        <v>141</v>
      </c>
      <c r="C39" s="15">
        <f t="shared" si="0"/>
        <v>14</v>
      </c>
      <c r="D39" s="55">
        <v>2</v>
      </c>
      <c r="E39" s="55">
        <v>2</v>
      </c>
      <c r="F39" s="55">
        <v>2</v>
      </c>
      <c r="G39" s="55">
        <v>2</v>
      </c>
      <c r="H39" s="55">
        <v>2</v>
      </c>
      <c r="I39" s="55">
        <v>2</v>
      </c>
      <c r="J39" s="55">
        <v>2</v>
      </c>
      <c r="L39" s="26"/>
      <c r="M39" s="50"/>
      <c r="N39" s="27"/>
      <c r="O39" s="48"/>
      <c r="P39" s="48"/>
    </row>
    <row r="40" spans="1:16" x14ac:dyDescent="0.25">
      <c r="A40" s="2" t="s">
        <v>179</v>
      </c>
      <c r="B40" s="59" t="s">
        <v>141</v>
      </c>
      <c r="C40" s="15">
        <f t="shared" si="0"/>
        <v>14</v>
      </c>
      <c r="D40" s="55">
        <v>2</v>
      </c>
      <c r="E40" s="55">
        <v>2</v>
      </c>
      <c r="F40" s="55">
        <v>2</v>
      </c>
      <c r="G40" s="55">
        <v>2</v>
      </c>
      <c r="H40" s="55">
        <v>2</v>
      </c>
      <c r="I40" s="55">
        <v>2</v>
      </c>
      <c r="J40" s="55">
        <v>2</v>
      </c>
      <c r="L40" s="26"/>
      <c r="M40" s="50"/>
      <c r="N40" s="27"/>
      <c r="O40" s="48"/>
      <c r="P40" s="48"/>
    </row>
    <row r="41" spans="1:16" x14ac:dyDescent="0.25">
      <c r="A41" s="2" t="s">
        <v>180</v>
      </c>
      <c r="B41" s="59" t="s">
        <v>119</v>
      </c>
      <c r="C41" s="15">
        <f t="shared" si="0"/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L41" s="26"/>
      <c r="M41" s="50"/>
      <c r="N41" s="27"/>
      <c r="O41" s="48"/>
      <c r="P41" s="48"/>
    </row>
    <row r="42" spans="1:16" x14ac:dyDescent="0.25">
      <c r="L42" s="25"/>
      <c r="M42" s="49"/>
      <c r="N42" s="25"/>
    </row>
    <row r="44" spans="1:16" x14ac:dyDescent="0.25">
      <c r="A44" s="108" t="s">
        <v>186</v>
      </c>
    </row>
  </sheetData>
  <autoFilter ref="A4:P41"/>
  <sortState ref="A49:C89">
    <sortCondition descending="1" ref="C49:C89"/>
  </sortState>
  <customSheetViews>
    <customSheetView guid="{AA342B41-DC1E-4AC3-8408-AD23FE454D3C}" scale="85" showAutoFilter="1" topLeftCell="A13">
      <selection activeCell="A9" sqref="A9"/>
      <pageMargins left="0.23622047244094491" right="0.15748031496062992" top="0.74803149606299213" bottom="0.74803149606299213" header="0.31496062992125984" footer="0.31496062992125984"/>
      <pageSetup paperSize="9" scale="53" orientation="landscape" horizontalDpi="300" verticalDpi="300" r:id="rId1"/>
      <autoFilter ref="A4:P41"/>
    </customSheetView>
    <customSheetView guid="{6F0F8AFA-E05F-4F3B-9DAB-EAF916D20A14}" scale="85" showAutoFilter="1" topLeftCell="A4">
      <selection activeCell="E37" sqref="E37:E38"/>
      <pageMargins left="0.23622047244094491" right="0.15748031496062992" top="0.74803149606299213" bottom="0.74803149606299213" header="0.31496062992125984" footer="0.31496062992125984"/>
      <pageSetup paperSize="9" scale="53" orientation="landscape" horizontalDpi="300" verticalDpi="300" r:id="rId2"/>
      <autoFilter ref="A4:P41"/>
    </customSheetView>
  </customSheetViews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opLeftCell="A10" zoomScaleNormal="100" workbookViewId="0">
      <selection activeCell="D54" sqref="D54"/>
    </sheetView>
  </sheetViews>
  <sheetFormatPr defaultRowHeight="15" x14ac:dyDescent="0.2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 x14ac:dyDescent="0.25">
      <c r="A1" s="119" t="s">
        <v>73</v>
      </c>
      <c r="B1" s="119"/>
      <c r="C1" s="119"/>
      <c r="D1" s="119"/>
      <c r="E1" s="119"/>
      <c r="F1" s="119"/>
      <c r="G1" s="119"/>
      <c r="H1" s="119"/>
      <c r="I1" s="42"/>
      <c r="J1" s="43"/>
      <c r="K1" s="43"/>
      <c r="L1" s="43"/>
      <c r="M1" s="43"/>
      <c r="N1" s="19"/>
      <c r="O1" s="17"/>
      <c r="P1" s="17"/>
      <c r="Q1" s="17"/>
      <c r="R1" s="17"/>
      <c r="S1" s="17"/>
      <c r="T1" s="17"/>
    </row>
    <row r="2" spans="1:20" ht="15" customHeight="1" x14ac:dyDescent="0.25">
      <c r="A2" s="11" t="s">
        <v>68</v>
      </c>
      <c r="B2" s="120" t="s">
        <v>128</v>
      </c>
      <c r="C2" s="120"/>
      <c r="D2" s="120"/>
      <c r="E2" s="120"/>
      <c r="F2" s="120"/>
      <c r="G2" s="120"/>
      <c r="H2" s="120"/>
      <c r="I2" s="25"/>
      <c r="J2" s="25"/>
      <c r="K2" s="25"/>
      <c r="L2" s="25"/>
      <c r="M2" s="25"/>
      <c r="O2" s="17"/>
      <c r="P2" s="17"/>
      <c r="Q2" s="17"/>
      <c r="R2" s="17"/>
      <c r="S2" s="17"/>
      <c r="T2" s="17"/>
    </row>
    <row r="3" spans="1:20" ht="159.75" customHeight="1" x14ac:dyDescent="0.25">
      <c r="A3" s="21" t="s">
        <v>184</v>
      </c>
      <c r="B3" s="21" t="s">
        <v>24</v>
      </c>
      <c r="C3" s="21" t="s">
        <v>96</v>
      </c>
      <c r="D3" s="53" t="s">
        <v>20</v>
      </c>
      <c r="E3" s="53" t="s">
        <v>91</v>
      </c>
      <c r="F3" s="53" t="s">
        <v>21</v>
      </c>
      <c r="G3" s="53" t="s">
        <v>22</v>
      </c>
      <c r="H3" s="53" t="s">
        <v>88</v>
      </c>
    </row>
    <row r="4" spans="1:20" x14ac:dyDescent="0.25">
      <c r="A4" s="6" t="s">
        <v>66</v>
      </c>
      <c r="B4" s="12"/>
      <c r="C4" s="13"/>
      <c r="D4" s="14"/>
      <c r="E4" s="10"/>
      <c r="F4" s="10"/>
      <c r="G4" s="10"/>
      <c r="H4" s="10"/>
      <c r="J4" s="27"/>
      <c r="K4" s="27"/>
      <c r="L4" s="27"/>
      <c r="M4" s="48"/>
      <c r="N4" s="48"/>
      <c r="O4" s="48"/>
    </row>
    <row r="5" spans="1:20" x14ac:dyDescent="0.25">
      <c r="A5" s="2" t="s">
        <v>153</v>
      </c>
      <c r="B5" s="59" t="s">
        <v>122</v>
      </c>
      <c r="C5" s="15">
        <f>D5+E5+F5+G5+H5</f>
        <v>8</v>
      </c>
      <c r="D5" s="55">
        <v>2</v>
      </c>
      <c r="E5" s="55">
        <v>2</v>
      </c>
      <c r="F5" s="55">
        <v>2</v>
      </c>
      <c r="G5" s="55">
        <v>2</v>
      </c>
      <c r="H5" s="55">
        <v>0</v>
      </c>
      <c r="J5" s="26"/>
      <c r="K5" s="27"/>
      <c r="L5" s="27"/>
      <c r="M5" s="48"/>
      <c r="N5" s="48"/>
      <c r="O5" s="48"/>
    </row>
    <row r="6" spans="1:20" x14ac:dyDescent="0.25">
      <c r="A6" s="2" t="s">
        <v>161</v>
      </c>
      <c r="B6" s="59" t="s">
        <v>121</v>
      </c>
      <c r="C6" s="15">
        <f t="shared" ref="C6:C41" si="0">D6+E6+F6+G6+H6</f>
        <v>10</v>
      </c>
      <c r="D6" s="55">
        <v>2</v>
      </c>
      <c r="E6" s="55">
        <v>2</v>
      </c>
      <c r="F6" s="55">
        <v>2</v>
      </c>
      <c r="G6" s="55">
        <v>2</v>
      </c>
      <c r="H6" s="55">
        <v>2</v>
      </c>
      <c r="J6" s="26"/>
      <c r="K6" s="27"/>
      <c r="L6" s="27"/>
      <c r="M6" s="48"/>
      <c r="N6" s="48"/>
      <c r="O6" s="48"/>
    </row>
    <row r="7" spans="1:20" x14ac:dyDescent="0.25">
      <c r="A7" s="2" t="s">
        <v>162</v>
      </c>
      <c r="B7" s="59" t="s">
        <v>121</v>
      </c>
      <c r="C7" s="15">
        <f t="shared" si="0"/>
        <v>10</v>
      </c>
      <c r="D7" s="55">
        <v>2</v>
      </c>
      <c r="E7" s="55">
        <v>2</v>
      </c>
      <c r="F7" s="55">
        <v>2</v>
      </c>
      <c r="G7" s="55">
        <v>2</v>
      </c>
      <c r="H7" s="55">
        <v>2</v>
      </c>
      <c r="J7" s="26"/>
      <c r="K7" s="27"/>
      <c r="L7" s="27"/>
      <c r="M7" s="48"/>
      <c r="N7" s="48"/>
      <c r="O7" s="48"/>
    </row>
    <row r="8" spans="1:20" x14ac:dyDescent="0.25">
      <c r="A8" s="2" t="s">
        <v>155</v>
      </c>
      <c r="B8" s="59" t="s">
        <v>143</v>
      </c>
      <c r="C8" s="15">
        <f t="shared" si="0"/>
        <v>6</v>
      </c>
      <c r="D8" s="55">
        <v>2</v>
      </c>
      <c r="E8" s="55">
        <v>2</v>
      </c>
      <c r="F8" s="55">
        <v>0</v>
      </c>
      <c r="G8" s="55">
        <v>2</v>
      </c>
      <c r="H8" s="55">
        <v>0</v>
      </c>
      <c r="J8" s="26"/>
      <c r="K8" s="27"/>
      <c r="L8" s="27"/>
      <c r="M8" s="48"/>
      <c r="N8" s="48"/>
      <c r="O8" s="48"/>
    </row>
    <row r="9" spans="1:20" x14ac:dyDescent="0.25">
      <c r="A9" s="2" t="s">
        <v>157</v>
      </c>
      <c r="B9" s="59" t="s">
        <v>143</v>
      </c>
      <c r="C9" s="15">
        <f t="shared" si="0"/>
        <v>6</v>
      </c>
      <c r="D9" s="55">
        <v>2</v>
      </c>
      <c r="E9" s="55">
        <v>2</v>
      </c>
      <c r="F9" s="55">
        <v>0</v>
      </c>
      <c r="G9" s="55">
        <v>2</v>
      </c>
      <c r="H9" s="55">
        <v>0</v>
      </c>
      <c r="J9" s="26"/>
      <c r="K9" s="27"/>
      <c r="L9" s="27"/>
      <c r="M9" s="48"/>
      <c r="N9" s="48"/>
      <c r="O9" s="48"/>
    </row>
    <row r="10" spans="1:20" x14ac:dyDescent="0.25">
      <c r="A10" s="2" t="s">
        <v>154</v>
      </c>
      <c r="B10" s="59" t="s">
        <v>122</v>
      </c>
      <c r="C10" s="15">
        <f t="shared" si="0"/>
        <v>8</v>
      </c>
      <c r="D10" s="55">
        <v>2</v>
      </c>
      <c r="E10" s="55">
        <v>2</v>
      </c>
      <c r="F10" s="55">
        <v>2</v>
      </c>
      <c r="G10" s="55">
        <v>2</v>
      </c>
      <c r="H10" s="55">
        <v>0</v>
      </c>
      <c r="J10" s="26"/>
      <c r="K10" s="27"/>
      <c r="L10" s="27"/>
      <c r="M10" s="48"/>
      <c r="N10" s="48"/>
      <c r="O10" s="48"/>
    </row>
    <row r="11" spans="1:20" x14ac:dyDescent="0.25">
      <c r="A11" s="2" t="s">
        <v>28</v>
      </c>
      <c r="B11" s="59" t="s">
        <v>122</v>
      </c>
      <c r="C11" s="15">
        <f t="shared" si="0"/>
        <v>8</v>
      </c>
      <c r="D11" s="55">
        <v>2</v>
      </c>
      <c r="E11" s="55">
        <v>2</v>
      </c>
      <c r="F11" s="55">
        <v>2</v>
      </c>
      <c r="G11" s="55">
        <v>2</v>
      </c>
      <c r="H11" s="55">
        <v>0</v>
      </c>
      <c r="J11" s="26"/>
      <c r="K11" s="27"/>
      <c r="L11" s="27"/>
      <c r="M11" s="48"/>
      <c r="N11" s="48"/>
      <c r="O11" s="48"/>
    </row>
    <row r="12" spans="1:20" x14ac:dyDescent="0.25">
      <c r="A12" s="2" t="s">
        <v>159</v>
      </c>
      <c r="B12" s="59" t="s">
        <v>123</v>
      </c>
      <c r="C12" s="15">
        <f t="shared" si="0"/>
        <v>4</v>
      </c>
      <c r="D12" s="55">
        <v>2</v>
      </c>
      <c r="E12" s="55">
        <v>0</v>
      </c>
      <c r="F12" s="55">
        <v>0</v>
      </c>
      <c r="G12" s="55">
        <v>2</v>
      </c>
      <c r="H12" s="55">
        <v>0</v>
      </c>
      <c r="J12" s="26"/>
      <c r="K12" s="27"/>
      <c r="L12" s="27"/>
      <c r="M12" s="48"/>
      <c r="N12" s="48"/>
      <c r="O12" s="48"/>
    </row>
    <row r="13" spans="1:20" x14ac:dyDescent="0.25">
      <c r="A13" s="2" t="s">
        <v>156</v>
      </c>
      <c r="B13" s="59" t="s">
        <v>123</v>
      </c>
      <c r="C13" s="15">
        <f t="shared" si="0"/>
        <v>4</v>
      </c>
      <c r="D13" s="55">
        <v>2</v>
      </c>
      <c r="E13" s="55">
        <v>0</v>
      </c>
      <c r="F13" s="55">
        <v>0</v>
      </c>
      <c r="G13" s="55">
        <v>2</v>
      </c>
      <c r="H13" s="55">
        <v>0</v>
      </c>
      <c r="J13" s="26"/>
      <c r="K13" s="27"/>
      <c r="L13" s="27"/>
      <c r="M13" s="48"/>
      <c r="N13" s="48"/>
      <c r="O13" s="48"/>
    </row>
    <row r="14" spans="1:20" x14ac:dyDescent="0.25">
      <c r="A14" s="2" t="s">
        <v>160</v>
      </c>
      <c r="B14" s="59" t="s">
        <v>123</v>
      </c>
      <c r="C14" s="15">
        <f t="shared" si="0"/>
        <v>4</v>
      </c>
      <c r="D14" s="55">
        <v>2</v>
      </c>
      <c r="E14" s="55">
        <v>0</v>
      </c>
      <c r="F14" s="55">
        <v>0</v>
      </c>
      <c r="G14" s="55">
        <v>2</v>
      </c>
      <c r="H14" s="55">
        <v>0</v>
      </c>
      <c r="J14" s="26"/>
      <c r="K14" s="27"/>
      <c r="L14" s="27"/>
      <c r="M14" s="48"/>
      <c r="N14" s="48"/>
      <c r="O14" s="48"/>
    </row>
    <row r="15" spans="1:20" x14ac:dyDescent="0.25">
      <c r="A15" s="2" t="s">
        <v>151</v>
      </c>
      <c r="B15" s="59" t="s">
        <v>122</v>
      </c>
      <c r="C15" s="15">
        <f t="shared" si="0"/>
        <v>8</v>
      </c>
      <c r="D15" s="55">
        <v>2</v>
      </c>
      <c r="E15" s="55">
        <v>2</v>
      </c>
      <c r="F15" s="55">
        <v>2</v>
      </c>
      <c r="G15" s="55">
        <v>2</v>
      </c>
      <c r="H15" s="55">
        <v>0</v>
      </c>
      <c r="J15" s="26"/>
      <c r="K15" s="27"/>
      <c r="L15" s="27"/>
      <c r="M15" s="48"/>
      <c r="N15" s="48"/>
      <c r="O15" s="48"/>
    </row>
    <row r="16" spans="1:20" x14ac:dyDescent="0.25">
      <c r="A16" s="2" t="s">
        <v>150</v>
      </c>
      <c r="B16" s="59" t="s">
        <v>121</v>
      </c>
      <c r="C16" s="15">
        <f t="shared" si="0"/>
        <v>10</v>
      </c>
      <c r="D16" s="55">
        <v>2</v>
      </c>
      <c r="E16" s="55">
        <v>2</v>
      </c>
      <c r="F16" s="55">
        <v>2</v>
      </c>
      <c r="G16" s="55">
        <v>2</v>
      </c>
      <c r="H16" s="55">
        <v>2</v>
      </c>
      <c r="J16" s="26"/>
      <c r="K16" s="27"/>
      <c r="L16" s="27"/>
      <c r="M16" s="48"/>
      <c r="N16" s="48"/>
      <c r="O16" s="48"/>
    </row>
    <row r="17" spans="1:15" x14ac:dyDescent="0.25">
      <c r="A17" s="6" t="s">
        <v>67</v>
      </c>
      <c r="B17" s="60"/>
      <c r="C17" s="60"/>
      <c r="D17" s="58"/>
      <c r="E17" s="58"/>
      <c r="F17" s="58"/>
      <c r="G17" s="58"/>
      <c r="H17" s="58"/>
      <c r="J17" s="26"/>
      <c r="K17" s="27"/>
      <c r="L17" s="27"/>
      <c r="M17" s="48"/>
      <c r="N17" s="48"/>
      <c r="O17" s="48"/>
    </row>
    <row r="18" spans="1:15" x14ac:dyDescent="0.25">
      <c r="A18" s="2" t="s">
        <v>33</v>
      </c>
      <c r="B18" s="59" t="s">
        <v>143</v>
      </c>
      <c r="C18" s="15">
        <f t="shared" si="0"/>
        <v>6</v>
      </c>
      <c r="D18" s="55">
        <v>2</v>
      </c>
      <c r="E18" s="55">
        <v>2</v>
      </c>
      <c r="F18" s="55">
        <v>0</v>
      </c>
      <c r="G18" s="55">
        <v>2</v>
      </c>
      <c r="H18" s="55">
        <v>0</v>
      </c>
      <c r="J18" s="26"/>
      <c r="K18" s="27"/>
      <c r="L18" s="27"/>
      <c r="M18" s="48"/>
      <c r="N18" s="48"/>
      <c r="O18" s="48"/>
    </row>
    <row r="19" spans="1:15" x14ac:dyDescent="0.25">
      <c r="A19" s="2" t="s">
        <v>163</v>
      </c>
      <c r="B19" s="59" t="s">
        <v>123</v>
      </c>
      <c r="C19" s="15">
        <f t="shared" si="0"/>
        <v>4</v>
      </c>
      <c r="D19" s="55">
        <v>2</v>
      </c>
      <c r="E19" s="55">
        <v>0</v>
      </c>
      <c r="F19" s="55">
        <v>0</v>
      </c>
      <c r="G19" s="55">
        <v>2</v>
      </c>
      <c r="H19" s="55">
        <v>0</v>
      </c>
      <c r="J19" s="26"/>
      <c r="K19" s="27"/>
      <c r="L19" s="27"/>
      <c r="M19" s="48"/>
      <c r="N19" s="48"/>
      <c r="O19" s="48"/>
    </row>
    <row r="20" spans="1:15" x14ac:dyDescent="0.25">
      <c r="A20" s="2" t="s">
        <v>158</v>
      </c>
      <c r="B20" s="59" t="s">
        <v>124</v>
      </c>
      <c r="C20" s="15">
        <f t="shared" si="0"/>
        <v>2</v>
      </c>
      <c r="D20" s="55">
        <v>2</v>
      </c>
      <c r="E20" s="55">
        <v>0</v>
      </c>
      <c r="F20" s="55">
        <v>0</v>
      </c>
      <c r="G20" s="55">
        <v>0</v>
      </c>
      <c r="H20" s="55">
        <v>0</v>
      </c>
      <c r="J20" s="26"/>
      <c r="K20" s="27"/>
      <c r="L20" s="27"/>
      <c r="M20" s="48"/>
      <c r="N20" s="48"/>
      <c r="O20" s="48"/>
    </row>
    <row r="21" spans="1:15" x14ac:dyDescent="0.25">
      <c r="A21" s="2" t="s">
        <v>164</v>
      </c>
      <c r="B21" s="59" t="s">
        <v>117</v>
      </c>
      <c r="C21" s="15">
        <f t="shared" si="0"/>
        <v>0</v>
      </c>
      <c r="D21" s="15">
        <f t="shared" ref="D21" si="1">E21+F21+G21+H21+I21</f>
        <v>0</v>
      </c>
      <c r="E21" s="15">
        <f t="shared" ref="E21" si="2">F21+G21+H21+I21+J21</f>
        <v>0</v>
      </c>
      <c r="F21" s="15">
        <f t="shared" ref="F21" si="3">G21+H21+I21+J21+K21</f>
        <v>0</v>
      </c>
      <c r="G21" s="15">
        <f t="shared" ref="G21" si="4">H21+I21+J21+K21+L21</f>
        <v>0</v>
      </c>
      <c r="H21" s="15">
        <f t="shared" ref="H21" si="5">I21+J21+K21+L21+M21</f>
        <v>0</v>
      </c>
      <c r="J21" s="26"/>
      <c r="K21" s="27"/>
      <c r="L21" s="27"/>
      <c r="M21" s="48"/>
      <c r="N21" s="48"/>
      <c r="O21" s="48"/>
    </row>
    <row r="22" spans="1:15" x14ac:dyDescent="0.25">
      <c r="A22" s="2" t="s">
        <v>165</v>
      </c>
      <c r="B22" s="59" t="s">
        <v>117</v>
      </c>
      <c r="C22" s="15">
        <f t="shared" si="0"/>
        <v>0</v>
      </c>
      <c r="D22" s="15">
        <f t="shared" ref="D22" si="6">E22+F22+G22+H22+I22</f>
        <v>0</v>
      </c>
      <c r="E22" s="15">
        <f t="shared" ref="E22" si="7">F22+G22+H22+I22+J22</f>
        <v>0</v>
      </c>
      <c r="F22" s="15">
        <f t="shared" ref="F22" si="8">G22+H22+I22+J22+K22</f>
        <v>0</v>
      </c>
      <c r="G22" s="15">
        <f t="shared" ref="G22" si="9">H22+I22+J22+K22+L22</f>
        <v>0</v>
      </c>
      <c r="H22" s="15">
        <f t="shared" ref="H22" si="10">I22+J22+K22+L22+M22</f>
        <v>0</v>
      </c>
      <c r="J22" s="26"/>
      <c r="K22" s="27"/>
      <c r="L22" s="27"/>
      <c r="M22" s="48"/>
      <c r="N22" s="48"/>
      <c r="O22" s="48"/>
    </row>
    <row r="23" spans="1:15" x14ac:dyDescent="0.25">
      <c r="A23" s="2" t="s">
        <v>38</v>
      </c>
      <c r="B23" s="59" t="s">
        <v>121</v>
      </c>
      <c r="C23" s="15">
        <f t="shared" si="0"/>
        <v>10</v>
      </c>
      <c r="D23" s="55">
        <v>2</v>
      </c>
      <c r="E23" s="55">
        <v>2</v>
      </c>
      <c r="F23" s="55">
        <v>2</v>
      </c>
      <c r="G23" s="55">
        <v>2</v>
      </c>
      <c r="H23" s="55">
        <v>2</v>
      </c>
      <c r="J23" s="26"/>
      <c r="K23" s="27"/>
      <c r="L23" s="27"/>
      <c r="M23" s="48"/>
      <c r="N23" s="48"/>
      <c r="O23" s="48"/>
    </row>
    <row r="24" spans="1:15" x14ac:dyDescent="0.25">
      <c r="A24" s="2" t="s">
        <v>166</v>
      </c>
      <c r="B24" s="59" t="s">
        <v>117</v>
      </c>
      <c r="C24" s="15">
        <f t="shared" si="0"/>
        <v>0</v>
      </c>
      <c r="D24" s="55"/>
      <c r="E24" s="55"/>
      <c r="F24" s="55"/>
      <c r="G24" s="55"/>
      <c r="H24" s="55"/>
      <c r="J24" s="26"/>
      <c r="K24" s="27"/>
      <c r="L24" s="27"/>
      <c r="M24" s="48"/>
      <c r="N24" s="48"/>
      <c r="O24" s="48"/>
    </row>
    <row r="25" spans="1:15" x14ac:dyDescent="0.25">
      <c r="A25" s="2" t="s">
        <v>167</v>
      </c>
      <c r="B25" s="59" t="s">
        <v>124</v>
      </c>
      <c r="C25" s="15">
        <f t="shared" si="0"/>
        <v>2</v>
      </c>
      <c r="D25" s="55">
        <v>2</v>
      </c>
      <c r="E25" s="55">
        <v>0</v>
      </c>
      <c r="F25" s="55">
        <v>0</v>
      </c>
      <c r="G25" s="55">
        <v>0</v>
      </c>
      <c r="H25" s="55">
        <v>0</v>
      </c>
      <c r="J25" s="26"/>
      <c r="K25" s="27"/>
      <c r="L25" s="27"/>
      <c r="M25" s="48"/>
      <c r="N25" s="48"/>
      <c r="O25" s="48"/>
    </row>
    <row r="26" spans="1:15" x14ac:dyDescent="0.25">
      <c r="A26" s="2" t="s">
        <v>168</v>
      </c>
      <c r="B26" s="59" t="s">
        <v>124</v>
      </c>
      <c r="C26" s="15">
        <f t="shared" si="0"/>
        <v>2</v>
      </c>
      <c r="D26" s="55">
        <v>2</v>
      </c>
      <c r="E26" s="55">
        <v>0</v>
      </c>
      <c r="F26" s="55">
        <v>0</v>
      </c>
      <c r="G26" s="55">
        <v>0</v>
      </c>
      <c r="H26" s="55">
        <v>0</v>
      </c>
      <c r="J26" s="26"/>
      <c r="K26" s="27"/>
      <c r="L26" s="27"/>
      <c r="M26" s="48"/>
      <c r="N26" s="48"/>
      <c r="O26" s="48"/>
    </row>
    <row r="27" spans="1:15" x14ac:dyDescent="0.25">
      <c r="A27" s="2" t="s">
        <v>169</v>
      </c>
      <c r="B27" s="59" t="s">
        <v>123</v>
      </c>
      <c r="C27" s="15">
        <f t="shared" si="0"/>
        <v>4</v>
      </c>
      <c r="D27" s="55">
        <v>2</v>
      </c>
      <c r="E27" s="55">
        <v>0</v>
      </c>
      <c r="F27" s="55">
        <v>0</v>
      </c>
      <c r="G27" s="55">
        <v>2</v>
      </c>
      <c r="H27" s="55">
        <v>0</v>
      </c>
      <c r="J27" s="26"/>
      <c r="K27" s="27"/>
      <c r="L27" s="27"/>
      <c r="M27" s="48"/>
      <c r="N27" s="48"/>
      <c r="O27" s="48"/>
    </row>
    <row r="28" spans="1:15" x14ac:dyDescent="0.25">
      <c r="A28" s="2" t="s">
        <v>170</v>
      </c>
      <c r="B28" s="59" t="s">
        <v>123</v>
      </c>
      <c r="C28" s="15">
        <f t="shared" si="0"/>
        <v>4</v>
      </c>
      <c r="D28" s="55">
        <v>2</v>
      </c>
      <c r="E28" s="55">
        <v>0</v>
      </c>
      <c r="F28" s="55">
        <v>0</v>
      </c>
      <c r="G28" s="55">
        <v>2</v>
      </c>
      <c r="H28" s="55">
        <v>0</v>
      </c>
      <c r="J28" s="26"/>
      <c r="K28" s="27"/>
      <c r="L28" s="27"/>
      <c r="M28" s="48"/>
      <c r="N28" s="48"/>
      <c r="O28" s="48"/>
    </row>
    <row r="29" spans="1:15" x14ac:dyDescent="0.25">
      <c r="A29" s="2" t="s">
        <v>171</v>
      </c>
      <c r="B29" s="59" t="s">
        <v>117</v>
      </c>
      <c r="C29" s="15">
        <f t="shared" si="0"/>
        <v>0</v>
      </c>
      <c r="D29" s="15">
        <f t="shared" ref="D29" si="11">E29+F29+G29+H29+I29</f>
        <v>0</v>
      </c>
      <c r="E29" s="15">
        <f t="shared" ref="E29" si="12">F29+G29+H29+I29+J29</f>
        <v>0</v>
      </c>
      <c r="F29" s="15">
        <f t="shared" ref="F29" si="13">G29+H29+I29+J29+K29</f>
        <v>0</v>
      </c>
      <c r="G29" s="15">
        <f t="shared" ref="G29" si="14">H29+I29+J29+K29+L29</f>
        <v>0</v>
      </c>
      <c r="H29" s="15">
        <f t="shared" ref="H29" si="15">I29+J29+K29+L29+M29</f>
        <v>0</v>
      </c>
      <c r="J29" s="26"/>
      <c r="K29" s="27"/>
      <c r="L29" s="27"/>
      <c r="M29" s="48"/>
      <c r="N29" s="48"/>
      <c r="O29" s="48"/>
    </row>
    <row r="30" spans="1:15" x14ac:dyDescent="0.25">
      <c r="A30" s="2" t="s">
        <v>172</v>
      </c>
      <c r="B30" s="59" t="s">
        <v>117</v>
      </c>
      <c r="C30" s="15">
        <f t="shared" si="0"/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J30" s="26"/>
      <c r="K30" s="27"/>
      <c r="L30" s="27"/>
      <c r="M30" s="48"/>
      <c r="N30" s="48"/>
      <c r="O30" s="48"/>
    </row>
    <row r="31" spans="1:15" x14ac:dyDescent="0.25">
      <c r="A31" s="2" t="s">
        <v>173</v>
      </c>
      <c r="B31" s="59" t="s">
        <v>117</v>
      </c>
      <c r="C31" s="15">
        <f t="shared" si="0"/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J31" s="26"/>
      <c r="K31" s="27"/>
      <c r="L31" s="27"/>
      <c r="M31" s="48"/>
      <c r="N31" s="48"/>
      <c r="O31" s="48"/>
    </row>
    <row r="32" spans="1:15" x14ac:dyDescent="0.25">
      <c r="A32" s="2" t="s">
        <v>174</v>
      </c>
      <c r="B32" s="59" t="s">
        <v>117</v>
      </c>
      <c r="C32" s="15">
        <f t="shared" si="0"/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J32" s="26"/>
      <c r="K32" s="27"/>
      <c r="L32" s="27"/>
      <c r="M32" s="48"/>
      <c r="N32" s="48"/>
      <c r="O32" s="48"/>
    </row>
    <row r="33" spans="1:15" x14ac:dyDescent="0.25">
      <c r="A33" s="2" t="s">
        <v>175</v>
      </c>
      <c r="B33" s="59" t="s">
        <v>117</v>
      </c>
      <c r="C33" s="15">
        <f t="shared" si="0"/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J33" s="26"/>
      <c r="K33" s="27"/>
      <c r="L33" s="27"/>
      <c r="M33" s="48"/>
      <c r="N33" s="48"/>
      <c r="O33" s="48"/>
    </row>
    <row r="34" spans="1:15" x14ac:dyDescent="0.25">
      <c r="A34" s="2" t="s">
        <v>176</v>
      </c>
      <c r="B34" s="59" t="s">
        <v>117</v>
      </c>
      <c r="C34" s="15">
        <f t="shared" si="0"/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J34" s="26"/>
      <c r="K34" s="27"/>
      <c r="L34" s="27"/>
      <c r="M34" s="48"/>
      <c r="N34" s="48"/>
      <c r="O34" s="48"/>
    </row>
    <row r="35" spans="1:15" x14ac:dyDescent="0.25">
      <c r="A35" s="2" t="s">
        <v>61</v>
      </c>
      <c r="B35" s="59" t="s">
        <v>137</v>
      </c>
      <c r="C35" s="15">
        <f t="shared" si="0"/>
        <v>7</v>
      </c>
      <c r="D35" s="55">
        <v>2</v>
      </c>
      <c r="E35" s="55">
        <v>0</v>
      </c>
      <c r="F35" s="55">
        <v>1</v>
      </c>
      <c r="G35" s="55">
        <v>2</v>
      </c>
      <c r="H35" s="55">
        <v>2</v>
      </c>
      <c r="J35" s="26"/>
      <c r="K35" s="27"/>
      <c r="L35" s="27"/>
      <c r="M35" s="48"/>
      <c r="N35" s="48"/>
      <c r="O35" s="48"/>
    </row>
    <row r="36" spans="1:15" x14ac:dyDescent="0.25">
      <c r="A36" s="2" t="s">
        <v>177</v>
      </c>
      <c r="B36" s="59" t="s">
        <v>124</v>
      </c>
      <c r="C36" s="15">
        <f t="shared" si="0"/>
        <v>2</v>
      </c>
      <c r="D36" s="55">
        <v>2</v>
      </c>
      <c r="E36" s="55">
        <v>0</v>
      </c>
      <c r="F36" s="55">
        <v>0</v>
      </c>
      <c r="G36" s="55">
        <v>0</v>
      </c>
      <c r="H36" s="55">
        <v>0</v>
      </c>
      <c r="J36" s="26"/>
      <c r="K36" s="27"/>
      <c r="L36" s="27"/>
      <c r="M36" s="48"/>
      <c r="N36" s="48"/>
      <c r="O36" s="48"/>
    </row>
    <row r="37" spans="1:15" x14ac:dyDescent="0.25">
      <c r="A37" s="2" t="s">
        <v>178</v>
      </c>
      <c r="B37" s="59" t="s">
        <v>143</v>
      </c>
      <c r="C37" s="15">
        <f t="shared" si="0"/>
        <v>6</v>
      </c>
      <c r="D37" s="55">
        <v>2</v>
      </c>
      <c r="E37" s="55">
        <v>0</v>
      </c>
      <c r="F37" s="55">
        <v>0</v>
      </c>
      <c r="G37" s="55">
        <v>2</v>
      </c>
      <c r="H37" s="55">
        <v>2</v>
      </c>
      <c r="J37" s="26"/>
      <c r="K37" s="51"/>
      <c r="L37" s="51"/>
      <c r="M37" s="48"/>
      <c r="N37" s="48"/>
      <c r="O37" s="48"/>
    </row>
    <row r="38" spans="1:15" x14ac:dyDescent="0.25">
      <c r="A38" s="2" t="s">
        <v>152</v>
      </c>
      <c r="B38" s="59" t="s">
        <v>121</v>
      </c>
      <c r="C38" s="15">
        <f t="shared" si="0"/>
        <v>10</v>
      </c>
      <c r="D38" s="55">
        <v>2</v>
      </c>
      <c r="E38" s="55">
        <v>2</v>
      </c>
      <c r="F38" s="55">
        <v>2</v>
      </c>
      <c r="G38" s="55">
        <v>2</v>
      </c>
      <c r="H38" s="55">
        <v>2</v>
      </c>
      <c r="J38" s="26"/>
      <c r="K38" s="27"/>
      <c r="L38" s="27"/>
      <c r="M38" s="27"/>
      <c r="N38" s="48"/>
      <c r="O38" s="48"/>
    </row>
    <row r="39" spans="1:15" x14ac:dyDescent="0.25">
      <c r="A39" s="2" t="s">
        <v>36</v>
      </c>
      <c r="B39" s="59" t="s">
        <v>123</v>
      </c>
      <c r="C39" s="15">
        <f t="shared" si="0"/>
        <v>4</v>
      </c>
      <c r="D39" s="55">
        <v>2</v>
      </c>
      <c r="E39" s="55">
        <v>0</v>
      </c>
      <c r="F39" s="55">
        <v>0</v>
      </c>
      <c r="G39" s="55">
        <v>2</v>
      </c>
      <c r="H39" s="55">
        <v>0</v>
      </c>
      <c r="J39" s="26"/>
      <c r="K39" s="27"/>
      <c r="L39" s="27"/>
      <c r="M39" s="27"/>
      <c r="N39" s="48"/>
      <c r="O39" s="48"/>
    </row>
    <row r="40" spans="1:15" x14ac:dyDescent="0.25">
      <c r="A40" s="2" t="s">
        <v>179</v>
      </c>
      <c r="B40" s="59" t="s">
        <v>123</v>
      </c>
      <c r="C40" s="15">
        <f t="shared" si="0"/>
        <v>4</v>
      </c>
      <c r="D40" s="55">
        <v>2</v>
      </c>
      <c r="E40" s="55">
        <v>0</v>
      </c>
      <c r="F40" s="55">
        <v>0</v>
      </c>
      <c r="G40" s="55">
        <v>2</v>
      </c>
      <c r="H40" s="55">
        <v>0</v>
      </c>
      <c r="J40" s="26"/>
      <c r="K40" s="27"/>
      <c r="L40" s="27"/>
      <c r="M40" s="27"/>
      <c r="N40" s="48"/>
      <c r="O40" s="48"/>
    </row>
    <row r="41" spans="1:15" x14ac:dyDescent="0.25">
      <c r="A41" s="2" t="s">
        <v>180</v>
      </c>
      <c r="B41" s="59" t="s">
        <v>124</v>
      </c>
      <c r="C41" s="15">
        <f t="shared" si="0"/>
        <v>2</v>
      </c>
      <c r="D41" s="55">
        <v>2</v>
      </c>
      <c r="E41" s="55">
        <v>0</v>
      </c>
      <c r="F41" s="55">
        <v>0</v>
      </c>
      <c r="G41" s="55">
        <v>0</v>
      </c>
      <c r="H41" s="55">
        <v>0</v>
      </c>
      <c r="J41" s="26"/>
      <c r="K41" s="27"/>
      <c r="L41" s="27"/>
      <c r="M41" s="27"/>
      <c r="N41" s="48"/>
      <c r="O41" s="48"/>
    </row>
    <row r="42" spans="1:15" x14ac:dyDescent="0.25">
      <c r="J42" s="27"/>
      <c r="K42" s="27"/>
      <c r="L42" s="27"/>
      <c r="M42" s="27"/>
      <c r="N42" s="48"/>
      <c r="O42" s="48"/>
    </row>
    <row r="43" spans="1:15" x14ac:dyDescent="0.25">
      <c r="A43" s="108" t="s">
        <v>186</v>
      </c>
      <c r="J43" s="25"/>
    </row>
    <row r="44" spans="1:15" x14ac:dyDescent="0.25">
      <c r="J44" s="25"/>
    </row>
    <row r="45" spans="1:15" x14ac:dyDescent="0.25">
      <c r="J45" s="25"/>
    </row>
    <row r="46" spans="1:15" x14ac:dyDescent="0.25">
      <c r="J46" s="25"/>
    </row>
    <row r="47" spans="1:15" x14ac:dyDescent="0.25">
      <c r="J47" s="25"/>
    </row>
    <row r="48" spans="1:15" x14ac:dyDescent="0.25">
      <c r="J48" s="25"/>
    </row>
    <row r="49" spans="10:10" x14ac:dyDescent="0.25">
      <c r="J49" s="25"/>
    </row>
    <row r="50" spans="10:10" x14ac:dyDescent="0.25">
      <c r="J50" s="25"/>
    </row>
    <row r="51" spans="10:10" x14ac:dyDescent="0.25">
      <c r="J51" s="25"/>
    </row>
    <row r="52" spans="10:10" x14ac:dyDescent="0.25">
      <c r="J52" s="25"/>
    </row>
    <row r="53" spans="10:10" x14ac:dyDescent="0.25">
      <c r="J53" s="25"/>
    </row>
    <row r="54" spans="10:10" x14ac:dyDescent="0.25">
      <c r="J54" s="25"/>
    </row>
    <row r="55" spans="10:10" x14ac:dyDescent="0.25">
      <c r="J55" s="25"/>
    </row>
    <row r="56" spans="10:10" x14ac:dyDescent="0.25">
      <c r="J56" s="25"/>
    </row>
    <row r="57" spans="10:10" x14ac:dyDescent="0.25">
      <c r="J57" s="25"/>
    </row>
    <row r="58" spans="10:10" x14ac:dyDescent="0.25">
      <c r="J58" s="25"/>
    </row>
    <row r="59" spans="10:10" x14ac:dyDescent="0.25">
      <c r="J59" s="25"/>
    </row>
    <row r="60" spans="10:10" x14ac:dyDescent="0.25">
      <c r="J60" s="25"/>
    </row>
    <row r="61" spans="10:10" x14ac:dyDescent="0.25">
      <c r="J61" s="25"/>
    </row>
    <row r="62" spans="10:10" x14ac:dyDescent="0.25">
      <c r="J62" s="25"/>
    </row>
    <row r="63" spans="10:10" x14ac:dyDescent="0.25">
      <c r="J63" s="25"/>
    </row>
    <row r="64" spans="10:10" x14ac:dyDescent="0.25">
      <c r="J64" s="25"/>
    </row>
    <row r="65" spans="10:10" x14ac:dyDescent="0.25">
      <c r="J65" s="25"/>
    </row>
    <row r="66" spans="10:10" x14ac:dyDescent="0.25">
      <c r="J66" s="25"/>
    </row>
    <row r="67" spans="10:10" x14ac:dyDescent="0.25">
      <c r="J67" s="25"/>
    </row>
    <row r="68" spans="10:10" x14ac:dyDescent="0.25">
      <c r="J68" s="25"/>
    </row>
    <row r="69" spans="10:10" x14ac:dyDescent="0.25">
      <c r="J69" s="25"/>
    </row>
    <row r="70" spans="10:10" x14ac:dyDescent="0.25">
      <c r="J70" s="25"/>
    </row>
    <row r="71" spans="10:10" x14ac:dyDescent="0.25">
      <c r="J71" s="25"/>
    </row>
    <row r="72" spans="10:10" x14ac:dyDescent="0.25">
      <c r="J72" s="25"/>
    </row>
    <row r="73" spans="10:10" x14ac:dyDescent="0.25">
      <c r="J73" s="25"/>
    </row>
    <row r="74" spans="10:10" x14ac:dyDescent="0.25">
      <c r="J74" s="25"/>
    </row>
    <row r="75" spans="10:10" x14ac:dyDescent="0.25">
      <c r="J75" s="25"/>
    </row>
    <row r="76" spans="10:10" x14ac:dyDescent="0.25">
      <c r="J76" s="25"/>
    </row>
    <row r="77" spans="10:10" x14ac:dyDescent="0.25">
      <c r="J77" s="25"/>
    </row>
    <row r="78" spans="10:10" x14ac:dyDescent="0.25">
      <c r="J78" s="25"/>
    </row>
    <row r="79" spans="10:10" x14ac:dyDescent="0.25">
      <c r="J79" s="25"/>
    </row>
    <row r="80" spans="10:10" x14ac:dyDescent="0.25">
      <c r="J80" s="25"/>
    </row>
    <row r="81" spans="10:10" x14ac:dyDescent="0.25">
      <c r="J81" s="25"/>
    </row>
    <row r="82" spans="10:10" x14ac:dyDescent="0.25">
      <c r="J82" s="25"/>
    </row>
    <row r="83" spans="10:10" x14ac:dyDescent="0.25">
      <c r="J83" s="25"/>
    </row>
    <row r="84" spans="10:10" x14ac:dyDescent="0.25">
      <c r="J84" s="25"/>
    </row>
    <row r="85" spans="10:10" x14ac:dyDescent="0.25">
      <c r="J85" s="25"/>
    </row>
    <row r="86" spans="10:10" x14ac:dyDescent="0.25">
      <c r="J86" s="25"/>
    </row>
    <row r="87" spans="10:10" x14ac:dyDescent="0.25">
      <c r="J87" s="25"/>
    </row>
    <row r="88" spans="10:10" x14ac:dyDescent="0.25">
      <c r="J88" s="25"/>
    </row>
    <row r="89" spans="10:10" x14ac:dyDescent="0.25">
      <c r="J89" s="25"/>
    </row>
    <row r="90" spans="10:10" x14ac:dyDescent="0.25">
      <c r="J90" s="25"/>
    </row>
    <row r="91" spans="10:10" x14ac:dyDescent="0.25">
      <c r="J91" s="25"/>
    </row>
    <row r="92" spans="10:10" x14ac:dyDescent="0.25">
      <c r="J92" s="25"/>
    </row>
    <row r="93" spans="10:10" x14ac:dyDescent="0.25">
      <c r="J93" s="25"/>
    </row>
    <row r="94" spans="10:10" x14ac:dyDescent="0.25">
      <c r="J94" s="25"/>
    </row>
    <row r="95" spans="10:10" x14ac:dyDescent="0.25">
      <c r="J95" s="25"/>
    </row>
    <row r="96" spans="10:10" x14ac:dyDescent="0.25">
      <c r="J96" s="25"/>
    </row>
    <row r="97" spans="10:10" x14ac:dyDescent="0.25">
      <c r="J97" s="25"/>
    </row>
    <row r="98" spans="10:10" x14ac:dyDescent="0.25">
      <c r="J98" s="25"/>
    </row>
    <row r="99" spans="10:10" x14ac:dyDescent="0.25">
      <c r="J99" s="25"/>
    </row>
    <row r="100" spans="10:10" x14ac:dyDescent="0.25">
      <c r="J100" s="25"/>
    </row>
    <row r="101" spans="10:10" x14ac:dyDescent="0.25">
      <c r="J101" s="25"/>
    </row>
    <row r="102" spans="10:10" x14ac:dyDescent="0.25">
      <c r="J102" s="25"/>
    </row>
    <row r="103" spans="10:10" x14ac:dyDescent="0.25">
      <c r="J103" s="25"/>
    </row>
    <row r="104" spans="10:10" x14ac:dyDescent="0.25">
      <c r="J104" s="25"/>
    </row>
    <row r="105" spans="10:10" x14ac:dyDescent="0.25">
      <c r="J105" s="25"/>
    </row>
    <row r="106" spans="10:10" x14ac:dyDescent="0.25">
      <c r="J106" s="25"/>
    </row>
    <row r="107" spans="10:10" x14ac:dyDescent="0.25">
      <c r="J107" s="25"/>
    </row>
    <row r="108" spans="10:10" x14ac:dyDescent="0.25">
      <c r="J108" s="25"/>
    </row>
    <row r="109" spans="10:10" x14ac:dyDescent="0.25">
      <c r="J109" s="25"/>
    </row>
    <row r="110" spans="10:10" x14ac:dyDescent="0.25">
      <c r="J110" s="25"/>
    </row>
    <row r="111" spans="10:10" x14ac:dyDescent="0.25">
      <c r="J111" s="25"/>
    </row>
    <row r="112" spans="10:10" x14ac:dyDescent="0.25">
      <c r="J112" s="25"/>
    </row>
    <row r="113" spans="10:10" x14ac:dyDescent="0.25">
      <c r="J113" s="25"/>
    </row>
    <row r="114" spans="10:10" x14ac:dyDescent="0.25">
      <c r="J114" s="25"/>
    </row>
    <row r="115" spans="10:10" x14ac:dyDescent="0.25">
      <c r="J115" s="25"/>
    </row>
    <row r="116" spans="10:10" x14ac:dyDescent="0.25">
      <c r="J116" s="25"/>
    </row>
    <row r="117" spans="10:10" x14ac:dyDescent="0.25">
      <c r="J117" s="25"/>
    </row>
    <row r="118" spans="10:10" x14ac:dyDescent="0.25">
      <c r="J118" s="25"/>
    </row>
    <row r="119" spans="10:10" x14ac:dyDescent="0.25">
      <c r="J119" s="25"/>
    </row>
    <row r="120" spans="10:10" x14ac:dyDescent="0.25">
      <c r="J120" s="25"/>
    </row>
    <row r="121" spans="10:10" x14ac:dyDescent="0.25">
      <c r="J121" s="25"/>
    </row>
    <row r="122" spans="10:10" x14ac:dyDescent="0.25">
      <c r="J122" s="25"/>
    </row>
    <row r="123" spans="10:10" x14ac:dyDescent="0.25">
      <c r="J123" s="25"/>
    </row>
    <row r="124" spans="10:10" x14ac:dyDescent="0.25">
      <c r="J124" s="25"/>
    </row>
    <row r="125" spans="10:10" x14ac:dyDescent="0.25">
      <c r="J125" s="25"/>
    </row>
    <row r="126" spans="10:10" x14ac:dyDescent="0.25">
      <c r="J126" s="25"/>
    </row>
    <row r="127" spans="10:10" x14ac:dyDescent="0.25">
      <c r="J127" s="25"/>
    </row>
    <row r="128" spans="10:10" x14ac:dyDescent="0.25">
      <c r="J128" s="25"/>
    </row>
    <row r="129" spans="10:10" x14ac:dyDescent="0.25">
      <c r="J129" s="25"/>
    </row>
    <row r="130" spans="10:10" x14ac:dyDescent="0.25">
      <c r="J130" s="25"/>
    </row>
    <row r="131" spans="10:10" x14ac:dyDescent="0.25">
      <c r="J131" s="25"/>
    </row>
    <row r="132" spans="10:10" x14ac:dyDescent="0.25">
      <c r="J132" s="25"/>
    </row>
    <row r="133" spans="10:10" x14ac:dyDescent="0.25">
      <c r="J133" s="25"/>
    </row>
    <row r="134" spans="10:10" x14ac:dyDescent="0.25">
      <c r="J134" s="25"/>
    </row>
    <row r="135" spans="10:10" x14ac:dyDescent="0.25">
      <c r="J135" s="25"/>
    </row>
    <row r="136" spans="10:10" x14ac:dyDescent="0.25">
      <c r="J136" s="25"/>
    </row>
    <row r="137" spans="10:10" x14ac:dyDescent="0.25">
      <c r="J137" s="25"/>
    </row>
    <row r="138" spans="10:10" x14ac:dyDescent="0.25">
      <c r="J138" s="25"/>
    </row>
    <row r="139" spans="10:10" x14ac:dyDescent="0.25">
      <c r="J139" s="25"/>
    </row>
    <row r="140" spans="10:10" x14ac:dyDescent="0.25">
      <c r="J140" s="25"/>
    </row>
    <row r="141" spans="10:10" x14ac:dyDescent="0.25">
      <c r="J141" s="25"/>
    </row>
    <row r="142" spans="10:10" x14ac:dyDescent="0.25">
      <c r="J142" s="25"/>
    </row>
    <row r="143" spans="10:10" x14ac:dyDescent="0.25">
      <c r="J143" s="25"/>
    </row>
    <row r="144" spans="10:10" x14ac:dyDescent="0.25">
      <c r="J144" s="25"/>
    </row>
    <row r="145" spans="10:10" x14ac:dyDescent="0.25">
      <c r="J145" s="25"/>
    </row>
    <row r="146" spans="10:10" x14ac:dyDescent="0.25">
      <c r="J146" s="25"/>
    </row>
    <row r="147" spans="10:10" x14ac:dyDescent="0.25">
      <c r="J147" s="25"/>
    </row>
    <row r="148" spans="10:10" x14ac:dyDescent="0.25">
      <c r="J148" s="25"/>
    </row>
    <row r="149" spans="10:10" x14ac:dyDescent="0.25">
      <c r="J149" s="25"/>
    </row>
    <row r="150" spans="10:10" x14ac:dyDescent="0.25">
      <c r="J150" s="25"/>
    </row>
    <row r="151" spans="10:10" x14ac:dyDescent="0.25">
      <c r="J151" s="25"/>
    </row>
    <row r="152" spans="10:10" x14ac:dyDescent="0.25">
      <c r="J152" s="25"/>
    </row>
    <row r="153" spans="10:10" x14ac:dyDescent="0.25">
      <c r="J153" s="25"/>
    </row>
    <row r="154" spans="10:10" x14ac:dyDescent="0.25">
      <c r="J154" s="25"/>
    </row>
    <row r="155" spans="10:10" x14ac:dyDescent="0.25">
      <c r="J155" s="25"/>
    </row>
    <row r="156" spans="10:10" x14ac:dyDescent="0.25">
      <c r="J156" s="25"/>
    </row>
    <row r="157" spans="10:10" x14ac:dyDescent="0.25">
      <c r="J157" s="25"/>
    </row>
    <row r="158" spans="10:10" x14ac:dyDescent="0.25">
      <c r="J158" s="25"/>
    </row>
  </sheetData>
  <autoFilter ref="A4:T41"/>
  <sortState ref="A49:C89">
    <sortCondition descending="1" ref="C49:C89"/>
  </sortState>
  <customSheetViews>
    <customSheetView guid="{AA342B41-DC1E-4AC3-8408-AD23FE454D3C}" showAutoFilter="1" topLeftCell="A10">
      <selection activeCell="D54" sqref="D54"/>
      <pageMargins left="0.70866141732283472" right="0.43" top="0.23622047244094491" bottom="0.15748031496062992" header="0.23622047244094491" footer="0.15748031496062992"/>
      <pageSetup paperSize="9" scale="68" orientation="landscape" horizontalDpi="300" verticalDpi="300" r:id="rId1"/>
      <autoFilter ref="A4:T41"/>
    </customSheetView>
    <customSheetView guid="{6F0F8AFA-E05F-4F3B-9DAB-EAF916D20A14}" showAutoFilter="1" topLeftCell="A13">
      <selection activeCell="C41" sqref="C41"/>
      <pageMargins left="0.70866141732283472" right="0.43" top="0.23622047244094491" bottom="0.15748031496062992" header="0.23622047244094491" footer="0.15748031496062992"/>
      <pageSetup paperSize="9" scale="68" orientation="landscape" horizontalDpi="300" verticalDpi="300" r:id="rId2"/>
      <autoFilter ref="A4:T41"/>
    </customSheetView>
  </customSheetViews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tabSelected="1" topLeftCell="A67" workbookViewId="0">
      <selection activeCell="C109" sqref="C109"/>
    </sheetView>
  </sheetViews>
  <sheetFormatPr defaultColWidth="8.85546875" defaultRowHeight="15" x14ac:dyDescent="0.25"/>
  <cols>
    <col min="1" max="1" width="43.42578125" style="63" customWidth="1"/>
    <col min="2" max="2" width="31.7109375" style="63" customWidth="1"/>
    <col min="3" max="3" width="23.28515625" style="63" customWidth="1"/>
    <col min="4" max="4" width="20.42578125" style="63" customWidth="1"/>
    <col min="5" max="5" width="18.85546875" style="63" customWidth="1"/>
    <col min="6" max="16384" width="8.85546875" style="63"/>
  </cols>
  <sheetData>
    <row r="1" spans="1:5" ht="15.75" x14ac:dyDescent="0.25">
      <c r="A1" s="123" t="s">
        <v>89</v>
      </c>
      <c r="B1" s="123"/>
      <c r="C1" s="123"/>
      <c r="D1" s="121"/>
      <c r="E1" s="121"/>
    </row>
    <row r="2" spans="1:5" ht="14.45" x14ac:dyDescent="0.3">
      <c r="A2" s="83"/>
      <c r="B2" s="83"/>
      <c r="C2" s="83"/>
      <c r="D2" s="69"/>
      <c r="E2" s="69"/>
    </row>
    <row r="3" spans="1:5" ht="39.75" customHeight="1" x14ac:dyDescent="0.25">
      <c r="A3" s="1" t="s">
        <v>184</v>
      </c>
      <c r="B3" s="1" t="s">
        <v>24</v>
      </c>
      <c r="C3" s="1" t="s">
        <v>90</v>
      </c>
      <c r="D3" s="70"/>
      <c r="E3" s="70"/>
    </row>
    <row r="4" spans="1:5" x14ac:dyDescent="0.25">
      <c r="A4" s="77" t="s">
        <v>161</v>
      </c>
      <c r="B4" s="87" t="s">
        <v>111</v>
      </c>
      <c r="C4" s="85">
        <v>83</v>
      </c>
      <c r="D4" s="70"/>
      <c r="E4" s="70"/>
    </row>
    <row r="5" spans="1:5" x14ac:dyDescent="0.25">
      <c r="A5" s="81" t="s">
        <v>162</v>
      </c>
      <c r="B5" s="87" t="s">
        <v>111</v>
      </c>
      <c r="C5" s="85">
        <v>83</v>
      </c>
      <c r="D5" s="70"/>
      <c r="E5" s="70"/>
    </row>
    <row r="6" spans="1:5" x14ac:dyDescent="0.25">
      <c r="A6" s="81" t="s">
        <v>38</v>
      </c>
      <c r="B6" s="87" t="s">
        <v>111</v>
      </c>
      <c r="C6" s="85">
        <v>83</v>
      </c>
      <c r="D6" s="70"/>
      <c r="E6" s="70"/>
    </row>
    <row r="7" spans="1:5" x14ac:dyDescent="0.25">
      <c r="A7" s="77" t="s">
        <v>150</v>
      </c>
      <c r="B7" s="87" t="s">
        <v>126</v>
      </c>
      <c r="C7" s="85">
        <v>82</v>
      </c>
      <c r="D7" s="70"/>
      <c r="E7" s="70"/>
    </row>
    <row r="8" spans="1:5" x14ac:dyDescent="0.25">
      <c r="A8" s="82" t="s">
        <v>151</v>
      </c>
      <c r="B8" s="87" t="s">
        <v>135</v>
      </c>
      <c r="C8" s="85">
        <v>81</v>
      </c>
      <c r="D8" s="70"/>
      <c r="E8" s="70"/>
    </row>
    <row r="9" spans="1:5" x14ac:dyDescent="0.25">
      <c r="A9" s="78" t="s">
        <v>152</v>
      </c>
      <c r="B9" s="87" t="s">
        <v>135</v>
      </c>
      <c r="C9" s="85">
        <v>81</v>
      </c>
      <c r="D9" s="70"/>
      <c r="E9" s="70"/>
    </row>
    <row r="10" spans="1:5" s="84" customFormat="1" ht="14.45" x14ac:dyDescent="0.3">
      <c r="A10" s="88"/>
      <c r="B10" s="89"/>
      <c r="C10" s="90"/>
      <c r="D10" s="70"/>
      <c r="E10" s="70"/>
    </row>
    <row r="11" spans="1:5" ht="15.75" x14ac:dyDescent="0.25">
      <c r="A11" s="123" t="s">
        <v>78</v>
      </c>
      <c r="B11" s="123"/>
      <c r="C11" s="123"/>
      <c r="D11" s="121"/>
      <c r="E11" s="121"/>
    </row>
    <row r="12" spans="1:5" ht="39.75" customHeight="1" x14ac:dyDescent="0.25">
      <c r="A12" s="1" t="s">
        <v>184</v>
      </c>
      <c r="B12" s="1" t="s">
        <v>24</v>
      </c>
      <c r="C12" s="1" t="s">
        <v>79</v>
      </c>
      <c r="D12" s="70"/>
      <c r="E12" s="70"/>
    </row>
    <row r="13" spans="1:5" x14ac:dyDescent="0.25">
      <c r="A13" s="97" t="s">
        <v>161</v>
      </c>
      <c r="B13" s="4" t="s">
        <v>129</v>
      </c>
      <c r="C13" s="3">
        <v>48</v>
      </c>
      <c r="D13" s="71"/>
      <c r="E13" s="112"/>
    </row>
    <row r="14" spans="1:5" x14ac:dyDescent="0.25">
      <c r="A14" s="97" t="s">
        <v>162</v>
      </c>
      <c r="B14" s="4" t="s">
        <v>129</v>
      </c>
      <c r="C14" s="3">
        <v>48</v>
      </c>
      <c r="D14" s="71"/>
      <c r="E14" s="112"/>
    </row>
    <row r="15" spans="1:5" x14ac:dyDescent="0.25">
      <c r="A15" s="2" t="s">
        <v>38</v>
      </c>
      <c r="B15" s="4" t="s">
        <v>129</v>
      </c>
      <c r="C15" s="3">
        <v>48</v>
      </c>
      <c r="D15" s="71"/>
      <c r="E15" s="112"/>
    </row>
    <row r="16" spans="1:5" x14ac:dyDescent="0.25">
      <c r="A16" s="2" t="s">
        <v>152</v>
      </c>
      <c r="B16" s="4" t="s">
        <v>129</v>
      </c>
      <c r="C16" s="3">
        <v>48</v>
      </c>
      <c r="D16" s="71"/>
      <c r="E16" s="112"/>
    </row>
    <row r="17" spans="1:5" x14ac:dyDescent="0.25">
      <c r="A17" s="97" t="s">
        <v>150</v>
      </c>
      <c r="B17" s="4" t="s">
        <v>130</v>
      </c>
      <c r="C17" s="80">
        <v>47</v>
      </c>
      <c r="D17" s="71"/>
      <c r="E17" s="112"/>
    </row>
    <row r="18" spans="1:5" s="84" customFormat="1" x14ac:dyDescent="0.25">
      <c r="A18" s="76"/>
      <c r="B18" s="91"/>
      <c r="C18" s="92"/>
      <c r="D18" s="71"/>
      <c r="E18" s="113"/>
    </row>
    <row r="19" spans="1:5" s="84" customFormat="1" ht="14.45" x14ac:dyDescent="0.3">
      <c r="A19" s="76"/>
      <c r="B19" s="91"/>
      <c r="C19" s="92"/>
      <c r="D19" s="71"/>
      <c r="E19" s="72"/>
    </row>
    <row r="20" spans="1:5" ht="12.75" customHeight="1" x14ac:dyDescent="0.3">
      <c r="D20" s="69"/>
      <c r="E20" s="69"/>
    </row>
    <row r="21" spans="1:5" ht="30" customHeight="1" x14ac:dyDescent="0.25">
      <c r="A21" s="124" t="s">
        <v>74</v>
      </c>
      <c r="B21" s="125"/>
      <c r="C21" s="125"/>
      <c r="D21" s="69"/>
      <c r="E21" s="69"/>
    </row>
    <row r="22" spans="1:5" ht="34.5" customHeight="1" x14ac:dyDescent="0.25">
      <c r="A22" s="126" t="s">
        <v>80</v>
      </c>
      <c r="B22" s="126"/>
      <c r="C22" s="126"/>
      <c r="D22" s="73"/>
      <c r="E22" s="73"/>
    </row>
    <row r="23" spans="1:5" ht="25.5" x14ac:dyDescent="0.25">
      <c r="A23" s="1" t="s">
        <v>184</v>
      </c>
      <c r="B23" s="1" t="s">
        <v>24</v>
      </c>
      <c r="C23" s="1" t="s">
        <v>75</v>
      </c>
      <c r="D23" s="73"/>
      <c r="E23" s="73"/>
    </row>
    <row r="24" spans="1:5" x14ac:dyDescent="0.25">
      <c r="A24" s="2" t="s">
        <v>153</v>
      </c>
      <c r="B24" s="64" t="s">
        <v>116</v>
      </c>
      <c r="C24" s="96">
        <v>22</v>
      </c>
    </row>
    <row r="25" spans="1:5" x14ac:dyDescent="0.25">
      <c r="A25" s="2" t="s">
        <v>161</v>
      </c>
      <c r="B25" s="64" t="s">
        <v>116</v>
      </c>
      <c r="C25" s="96">
        <v>22</v>
      </c>
    </row>
    <row r="26" spans="1:5" x14ac:dyDescent="0.25">
      <c r="A26" s="2" t="s">
        <v>182</v>
      </c>
      <c r="B26" s="64" t="s">
        <v>116</v>
      </c>
      <c r="C26" s="96">
        <v>22</v>
      </c>
    </row>
    <row r="27" spans="1:5" x14ac:dyDescent="0.25">
      <c r="A27" s="2" t="s">
        <v>155</v>
      </c>
      <c r="B27" s="64" t="s">
        <v>116</v>
      </c>
      <c r="C27" s="96">
        <v>22</v>
      </c>
    </row>
    <row r="28" spans="1:5" x14ac:dyDescent="0.25">
      <c r="A28" s="2" t="s">
        <v>157</v>
      </c>
      <c r="B28" s="64" t="s">
        <v>116</v>
      </c>
      <c r="C28" s="96">
        <v>22</v>
      </c>
    </row>
    <row r="29" spans="1:5" x14ac:dyDescent="0.25">
      <c r="A29" s="2" t="s">
        <v>154</v>
      </c>
      <c r="B29" s="64" t="s">
        <v>116</v>
      </c>
      <c r="C29" s="96">
        <v>22</v>
      </c>
    </row>
    <row r="30" spans="1:5" x14ac:dyDescent="0.25">
      <c r="A30" s="2" t="s">
        <v>28</v>
      </c>
      <c r="B30" s="64" t="s">
        <v>116</v>
      </c>
      <c r="C30" s="96">
        <v>22</v>
      </c>
    </row>
    <row r="31" spans="1:5" s="84" customFormat="1" x14ac:dyDescent="0.25">
      <c r="A31" s="2" t="s">
        <v>156</v>
      </c>
      <c r="B31" s="64" t="s">
        <v>116</v>
      </c>
      <c r="C31" s="96">
        <v>22</v>
      </c>
    </row>
    <row r="32" spans="1:5" s="84" customFormat="1" x14ac:dyDescent="0.25">
      <c r="A32" s="2" t="s">
        <v>151</v>
      </c>
      <c r="B32" s="64" t="s">
        <v>116</v>
      </c>
      <c r="C32" s="96">
        <v>22</v>
      </c>
    </row>
    <row r="33" spans="1:3" s="84" customFormat="1" x14ac:dyDescent="0.25">
      <c r="A33" s="2" t="s">
        <v>150</v>
      </c>
      <c r="B33" s="64" t="s">
        <v>116</v>
      </c>
      <c r="C33" s="96">
        <v>22</v>
      </c>
    </row>
    <row r="34" spans="1:3" s="84" customFormat="1" x14ac:dyDescent="0.25">
      <c r="A34" s="2" t="s">
        <v>33</v>
      </c>
      <c r="B34" s="64" t="s">
        <v>116</v>
      </c>
      <c r="C34" s="96">
        <v>22</v>
      </c>
    </row>
    <row r="35" spans="1:3" s="84" customFormat="1" x14ac:dyDescent="0.25">
      <c r="A35" s="2" t="s">
        <v>163</v>
      </c>
      <c r="B35" s="64" t="s">
        <v>116</v>
      </c>
      <c r="C35" s="96">
        <v>22</v>
      </c>
    </row>
    <row r="36" spans="1:3" s="84" customFormat="1" x14ac:dyDescent="0.25">
      <c r="A36" s="2" t="s">
        <v>158</v>
      </c>
      <c r="B36" s="64" t="s">
        <v>116</v>
      </c>
      <c r="C36" s="96">
        <v>22</v>
      </c>
    </row>
    <row r="37" spans="1:3" s="84" customFormat="1" x14ac:dyDescent="0.25">
      <c r="A37" s="2" t="s">
        <v>38</v>
      </c>
      <c r="B37" s="64" t="s">
        <v>116</v>
      </c>
      <c r="C37" s="96">
        <v>22</v>
      </c>
    </row>
    <row r="38" spans="1:3" s="84" customFormat="1" x14ac:dyDescent="0.25">
      <c r="A38" s="2" t="s">
        <v>167</v>
      </c>
      <c r="B38" s="64" t="s">
        <v>116</v>
      </c>
      <c r="C38" s="96">
        <v>22</v>
      </c>
    </row>
    <row r="39" spans="1:3" s="84" customFormat="1" x14ac:dyDescent="0.25">
      <c r="A39" s="2" t="s">
        <v>61</v>
      </c>
      <c r="B39" s="64" t="s">
        <v>116</v>
      </c>
      <c r="C39" s="96">
        <v>22</v>
      </c>
    </row>
    <row r="40" spans="1:3" s="84" customFormat="1" x14ac:dyDescent="0.25">
      <c r="A40" s="2" t="s">
        <v>178</v>
      </c>
      <c r="B40" s="64" t="s">
        <v>116</v>
      </c>
      <c r="C40" s="96">
        <v>22</v>
      </c>
    </row>
    <row r="41" spans="1:3" s="84" customFormat="1" x14ac:dyDescent="0.25">
      <c r="A41" s="2" t="s">
        <v>152</v>
      </c>
      <c r="B41" s="64" t="s">
        <v>116</v>
      </c>
      <c r="C41" s="96">
        <v>22</v>
      </c>
    </row>
    <row r="42" spans="1:3" s="84" customFormat="1" x14ac:dyDescent="0.25">
      <c r="A42" s="2" t="s">
        <v>36</v>
      </c>
      <c r="B42" s="64" t="s">
        <v>116</v>
      </c>
      <c r="C42" s="96">
        <v>22</v>
      </c>
    </row>
    <row r="43" spans="1:3" s="84" customFormat="1" x14ac:dyDescent="0.25">
      <c r="A43" s="2" t="s">
        <v>179</v>
      </c>
      <c r="B43" s="64" t="s">
        <v>116</v>
      </c>
      <c r="C43" s="96">
        <v>22</v>
      </c>
    </row>
    <row r="44" spans="1:3" s="84" customFormat="1" x14ac:dyDescent="0.25">
      <c r="A44" s="76"/>
      <c r="B44" s="105"/>
      <c r="C44" s="106"/>
    </row>
    <row r="45" spans="1:3" s="84" customFormat="1" x14ac:dyDescent="0.25">
      <c r="A45" s="93"/>
      <c r="B45" s="94"/>
      <c r="C45" s="95"/>
    </row>
    <row r="47" spans="1:3" ht="30.75" customHeight="1" x14ac:dyDescent="0.25">
      <c r="A47" s="122" t="s">
        <v>81</v>
      </c>
      <c r="B47" s="122"/>
      <c r="C47" s="122"/>
    </row>
    <row r="48" spans="1:3" x14ac:dyDescent="0.25">
      <c r="A48" s="83"/>
      <c r="B48" s="83"/>
      <c r="C48" s="83"/>
    </row>
    <row r="49" spans="1:6" ht="25.5" x14ac:dyDescent="0.25">
      <c r="A49" s="1" t="s">
        <v>184</v>
      </c>
      <c r="B49" s="1" t="s">
        <v>24</v>
      </c>
      <c r="C49" s="1" t="s">
        <v>76</v>
      </c>
    </row>
    <row r="50" spans="1:6" x14ac:dyDescent="0.25">
      <c r="A50" s="57" t="s">
        <v>153</v>
      </c>
      <c r="B50" s="64" t="s">
        <v>118</v>
      </c>
      <c r="C50" s="96">
        <v>2</v>
      </c>
      <c r="E50" s="114"/>
      <c r="F50" s="114"/>
    </row>
    <row r="51" spans="1:6" x14ac:dyDescent="0.25">
      <c r="A51" s="57" t="s">
        <v>181</v>
      </c>
      <c r="B51" s="64" t="s">
        <v>118</v>
      </c>
      <c r="C51" s="96">
        <v>2</v>
      </c>
      <c r="E51" s="114"/>
      <c r="F51" s="114"/>
    </row>
    <row r="52" spans="1:6" x14ac:dyDescent="0.25">
      <c r="A52" s="57" t="s">
        <v>182</v>
      </c>
      <c r="B52" s="64" t="s">
        <v>118</v>
      </c>
      <c r="C52" s="96">
        <v>2</v>
      </c>
      <c r="E52" s="114"/>
      <c r="F52" s="114"/>
    </row>
    <row r="53" spans="1:6" x14ac:dyDescent="0.25">
      <c r="A53" s="57" t="s">
        <v>187</v>
      </c>
      <c r="B53" s="64" t="s">
        <v>118</v>
      </c>
      <c r="C53" s="96">
        <v>2</v>
      </c>
      <c r="E53" s="114"/>
      <c r="F53" s="114"/>
    </row>
    <row r="54" spans="1:6" x14ac:dyDescent="0.25">
      <c r="A54" s="57" t="s">
        <v>188</v>
      </c>
      <c r="B54" s="64" t="s">
        <v>118</v>
      </c>
      <c r="C54" s="96">
        <v>2</v>
      </c>
      <c r="E54" s="114"/>
      <c r="F54" s="114"/>
    </row>
    <row r="55" spans="1:6" x14ac:dyDescent="0.25">
      <c r="A55" s="57" t="s">
        <v>28</v>
      </c>
      <c r="B55" s="64" t="s">
        <v>118</v>
      </c>
      <c r="C55" s="96">
        <v>2</v>
      </c>
      <c r="E55" s="114"/>
      <c r="F55" s="114"/>
    </row>
    <row r="56" spans="1:6" x14ac:dyDescent="0.25">
      <c r="A56" s="57" t="s">
        <v>159</v>
      </c>
      <c r="B56" s="64" t="s">
        <v>118</v>
      </c>
      <c r="C56" s="96">
        <v>2</v>
      </c>
      <c r="E56" s="114"/>
      <c r="F56" s="114"/>
    </row>
    <row r="57" spans="1:6" x14ac:dyDescent="0.25">
      <c r="A57" s="57" t="s">
        <v>156</v>
      </c>
      <c r="B57" s="64" t="s">
        <v>118</v>
      </c>
      <c r="C57" s="96">
        <v>2</v>
      </c>
      <c r="E57" s="114"/>
      <c r="F57" s="114"/>
    </row>
    <row r="58" spans="1:6" x14ac:dyDescent="0.25">
      <c r="A58" s="57" t="s">
        <v>160</v>
      </c>
      <c r="B58" s="64" t="s">
        <v>118</v>
      </c>
      <c r="C58" s="96">
        <v>2</v>
      </c>
      <c r="E58" s="114"/>
      <c r="F58" s="114"/>
    </row>
    <row r="59" spans="1:6" x14ac:dyDescent="0.25">
      <c r="A59" s="57" t="s">
        <v>151</v>
      </c>
      <c r="B59" s="64" t="s">
        <v>118</v>
      </c>
      <c r="C59" s="96">
        <v>2</v>
      </c>
      <c r="E59" s="114"/>
      <c r="F59" s="114"/>
    </row>
    <row r="60" spans="1:6" x14ac:dyDescent="0.25">
      <c r="A60" s="57" t="s">
        <v>150</v>
      </c>
      <c r="B60" s="64" t="s">
        <v>118</v>
      </c>
      <c r="C60" s="96">
        <v>2</v>
      </c>
      <c r="E60" s="114"/>
      <c r="F60" s="114"/>
    </row>
    <row r="61" spans="1:6" x14ac:dyDescent="0.25">
      <c r="A61" s="57" t="s">
        <v>33</v>
      </c>
      <c r="B61" s="64" t="s">
        <v>118</v>
      </c>
      <c r="C61" s="96">
        <v>2</v>
      </c>
      <c r="E61" s="114"/>
      <c r="F61" s="114"/>
    </row>
    <row r="62" spans="1:6" x14ac:dyDescent="0.25">
      <c r="A62" s="57" t="s">
        <v>163</v>
      </c>
      <c r="B62" s="64" t="s">
        <v>118</v>
      </c>
      <c r="C62" s="96">
        <v>2</v>
      </c>
      <c r="E62" s="114"/>
      <c r="F62" s="114"/>
    </row>
    <row r="63" spans="1:6" x14ac:dyDescent="0.25">
      <c r="A63" s="57" t="s">
        <v>158</v>
      </c>
      <c r="B63" s="64" t="s">
        <v>118</v>
      </c>
      <c r="C63" s="96">
        <v>2</v>
      </c>
      <c r="E63" s="114"/>
      <c r="F63" s="114"/>
    </row>
    <row r="64" spans="1:6" x14ac:dyDescent="0.25">
      <c r="A64" s="57" t="s">
        <v>38</v>
      </c>
      <c r="B64" s="64" t="s">
        <v>118</v>
      </c>
      <c r="C64" s="96">
        <v>2</v>
      </c>
      <c r="E64" s="114"/>
      <c r="F64" s="114"/>
    </row>
    <row r="65" spans="1:6" x14ac:dyDescent="0.25">
      <c r="A65" s="57" t="s">
        <v>168</v>
      </c>
      <c r="B65" s="64" t="s">
        <v>118</v>
      </c>
      <c r="C65" s="96">
        <v>2</v>
      </c>
      <c r="E65" s="114"/>
      <c r="F65" s="114"/>
    </row>
    <row r="66" spans="1:6" x14ac:dyDescent="0.25">
      <c r="A66" s="57" t="s">
        <v>169</v>
      </c>
      <c r="B66" s="64" t="s">
        <v>118</v>
      </c>
      <c r="C66" s="96">
        <v>2</v>
      </c>
      <c r="E66" s="114"/>
      <c r="F66" s="114"/>
    </row>
    <row r="67" spans="1:6" x14ac:dyDescent="0.25">
      <c r="A67" s="57" t="s">
        <v>170</v>
      </c>
      <c r="B67" s="64" t="s">
        <v>118</v>
      </c>
      <c r="C67" s="96">
        <v>2</v>
      </c>
      <c r="E67" s="114"/>
      <c r="F67" s="114"/>
    </row>
    <row r="68" spans="1:6" x14ac:dyDescent="0.25">
      <c r="A68" s="57" t="s">
        <v>61</v>
      </c>
      <c r="B68" s="64" t="s">
        <v>118</v>
      </c>
      <c r="C68" s="96">
        <v>2</v>
      </c>
      <c r="E68" s="114"/>
      <c r="F68" s="114"/>
    </row>
    <row r="69" spans="1:6" x14ac:dyDescent="0.25">
      <c r="A69" s="57" t="s">
        <v>178</v>
      </c>
      <c r="B69" s="64" t="s">
        <v>118</v>
      </c>
      <c r="C69" s="96">
        <v>2</v>
      </c>
      <c r="E69" s="114"/>
      <c r="F69" s="114"/>
    </row>
    <row r="70" spans="1:6" x14ac:dyDescent="0.25">
      <c r="A70" s="57" t="s">
        <v>152</v>
      </c>
      <c r="B70" s="64" t="s">
        <v>118</v>
      </c>
      <c r="C70" s="96">
        <v>2</v>
      </c>
      <c r="E70" s="114"/>
      <c r="F70" s="114"/>
    </row>
    <row r="71" spans="1:6" x14ac:dyDescent="0.25">
      <c r="A71" s="57" t="s">
        <v>36</v>
      </c>
      <c r="B71" s="64" t="s">
        <v>118</v>
      </c>
      <c r="C71" s="96">
        <v>2</v>
      </c>
      <c r="E71" s="114"/>
      <c r="F71" s="114"/>
    </row>
    <row r="72" spans="1:6" x14ac:dyDescent="0.25">
      <c r="A72" s="57" t="s">
        <v>179</v>
      </c>
      <c r="B72" s="64" t="s">
        <v>118</v>
      </c>
      <c r="C72" s="96">
        <v>2</v>
      </c>
      <c r="E72" s="114"/>
      <c r="F72" s="114"/>
    </row>
    <row r="73" spans="1:6" x14ac:dyDescent="0.25">
      <c r="E73" s="114"/>
      <c r="F73" s="114"/>
    </row>
    <row r="74" spans="1:6" ht="40.5" customHeight="1" x14ac:dyDescent="0.25">
      <c r="A74" s="122" t="s">
        <v>82</v>
      </c>
      <c r="B74" s="122"/>
      <c r="C74" s="122"/>
      <c r="E74" s="114"/>
      <c r="F74" s="114"/>
    </row>
    <row r="75" spans="1:6" x14ac:dyDescent="0.25">
      <c r="A75" s="83"/>
      <c r="B75" s="83"/>
      <c r="C75" s="83"/>
      <c r="E75" s="114"/>
      <c r="F75" s="114"/>
    </row>
    <row r="76" spans="1:6" ht="25.5" x14ac:dyDescent="0.25">
      <c r="A76" s="1" t="s">
        <v>184</v>
      </c>
      <c r="B76" s="1" t="s">
        <v>24</v>
      </c>
      <c r="C76" s="1" t="s">
        <v>77</v>
      </c>
      <c r="E76" s="114"/>
      <c r="F76" s="114"/>
    </row>
    <row r="77" spans="1:6" x14ac:dyDescent="0.25">
      <c r="A77" s="2" t="s">
        <v>153</v>
      </c>
      <c r="B77" s="64" t="s">
        <v>141</v>
      </c>
      <c r="C77" s="96">
        <v>14</v>
      </c>
      <c r="E77" s="114"/>
      <c r="F77" s="114"/>
    </row>
    <row r="78" spans="1:6" x14ac:dyDescent="0.25">
      <c r="A78" s="2" t="s">
        <v>161</v>
      </c>
      <c r="B78" s="64" t="s">
        <v>141</v>
      </c>
      <c r="C78" s="96">
        <v>14</v>
      </c>
      <c r="E78" s="114"/>
      <c r="F78" s="114"/>
    </row>
    <row r="79" spans="1:6" x14ac:dyDescent="0.25">
      <c r="A79" s="2" t="s">
        <v>182</v>
      </c>
      <c r="B79" s="64" t="s">
        <v>141</v>
      </c>
      <c r="C79" s="96">
        <v>14</v>
      </c>
      <c r="E79" s="114"/>
      <c r="F79" s="114"/>
    </row>
    <row r="80" spans="1:6" x14ac:dyDescent="0.25">
      <c r="A80" s="2" t="s">
        <v>155</v>
      </c>
      <c r="B80" s="64" t="s">
        <v>141</v>
      </c>
      <c r="C80" s="96">
        <v>14</v>
      </c>
      <c r="E80" s="114"/>
      <c r="F80" s="114"/>
    </row>
    <row r="81" spans="1:6" x14ac:dyDescent="0.25">
      <c r="A81" s="2" t="s">
        <v>157</v>
      </c>
      <c r="B81" s="64" t="s">
        <v>141</v>
      </c>
      <c r="C81" s="96">
        <v>14</v>
      </c>
      <c r="E81" s="114"/>
      <c r="F81" s="114"/>
    </row>
    <row r="82" spans="1:6" x14ac:dyDescent="0.25">
      <c r="A82" s="2" t="s">
        <v>154</v>
      </c>
      <c r="B82" s="64" t="s">
        <v>141</v>
      </c>
      <c r="C82" s="96">
        <v>14</v>
      </c>
      <c r="E82" s="114"/>
      <c r="F82" s="114"/>
    </row>
    <row r="83" spans="1:6" x14ac:dyDescent="0.25">
      <c r="A83" s="2" t="s">
        <v>28</v>
      </c>
      <c r="B83" s="64" t="s">
        <v>141</v>
      </c>
      <c r="C83" s="96">
        <v>14</v>
      </c>
      <c r="E83" s="114"/>
      <c r="F83" s="114"/>
    </row>
    <row r="84" spans="1:6" x14ac:dyDescent="0.25">
      <c r="A84" s="2" t="s">
        <v>156</v>
      </c>
      <c r="B84" s="64" t="s">
        <v>141</v>
      </c>
      <c r="C84" s="96">
        <v>14</v>
      </c>
      <c r="E84" s="114"/>
      <c r="F84" s="114"/>
    </row>
    <row r="85" spans="1:6" x14ac:dyDescent="0.25">
      <c r="A85" s="2" t="s">
        <v>151</v>
      </c>
      <c r="B85" s="64" t="s">
        <v>141</v>
      </c>
      <c r="C85" s="96">
        <v>14</v>
      </c>
      <c r="E85" s="114"/>
      <c r="F85" s="114"/>
    </row>
    <row r="86" spans="1:6" x14ac:dyDescent="0.25">
      <c r="A86" s="2" t="s">
        <v>33</v>
      </c>
      <c r="B86" s="64" t="s">
        <v>141</v>
      </c>
      <c r="C86" s="96">
        <v>14</v>
      </c>
      <c r="E86" s="114"/>
      <c r="F86" s="114"/>
    </row>
    <row r="87" spans="1:6" x14ac:dyDescent="0.25">
      <c r="A87" s="2" t="s">
        <v>163</v>
      </c>
      <c r="B87" s="64" t="s">
        <v>141</v>
      </c>
      <c r="C87" s="96">
        <v>14</v>
      </c>
      <c r="E87" s="114"/>
      <c r="F87" s="114"/>
    </row>
    <row r="88" spans="1:6" x14ac:dyDescent="0.25">
      <c r="A88" s="2" t="s">
        <v>158</v>
      </c>
      <c r="B88" s="64" t="s">
        <v>141</v>
      </c>
      <c r="C88" s="96">
        <v>14</v>
      </c>
      <c r="E88" s="114"/>
      <c r="F88" s="114"/>
    </row>
    <row r="89" spans="1:6" x14ac:dyDescent="0.25">
      <c r="A89" s="2" t="s">
        <v>38</v>
      </c>
      <c r="B89" s="64" t="s">
        <v>141</v>
      </c>
      <c r="C89" s="96">
        <v>14</v>
      </c>
      <c r="E89" s="114"/>
      <c r="F89" s="114"/>
    </row>
    <row r="90" spans="1:6" s="84" customFormat="1" x14ac:dyDescent="0.25">
      <c r="A90" s="2" t="s">
        <v>167</v>
      </c>
      <c r="B90" s="64" t="s">
        <v>141</v>
      </c>
      <c r="C90" s="96">
        <v>14</v>
      </c>
      <c r="E90" s="114"/>
      <c r="F90" s="114"/>
    </row>
    <row r="91" spans="1:6" s="84" customFormat="1" x14ac:dyDescent="0.25">
      <c r="A91" s="2" t="s">
        <v>178</v>
      </c>
      <c r="B91" s="64" t="s">
        <v>141</v>
      </c>
      <c r="C91" s="96">
        <v>14</v>
      </c>
      <c r="E91" s="114"/>
      <c r="F91" s="114"/>
    </row>
    <row r="92" spans="1:6" s="84" customFormat="1" x14ac:dyDescent="0.25">
      <c r="A92" s="2" t="s">
        <v>152</v>
      </c>
      <c r="B92" s="64" t="s">
        <v>141</v>
      </c>
      <c r="C92" s="96">
        <v>14</v>
      </c>
      <c r="E92" s="114"/>
      <c r="F92" s="114"/>
    </row>
    <row r="93" spans="1:6" s="84" customFormat="1" x14ac:dyDescent="0.25">
      <c r="A93" s="2" t="s">
        <v>36</v>
      </c>
      <c r="B93" s="64" t="s">
        <v>141</v>
      </c>
      <c r="C93" s="96">
        <v>14</v>
      </c>
      <c r="E93" s="114"/>
      <c r="F93" s="114"/>
    </row>
    <row r="94" spans="1:6" s="84" customFormat="1" x14ac:dyDescent="0.25">
      <c r="A94" s="2" t="s">
        <v>179</v>
      </c>
      <c r="B94" s="64" t="s">
        <v>141</v>
      </c>
      <c r="C94" s="96">
        <v>14</v>
      </c>
      <c r="E94" s="114"/>
      <c r="F94" s="114"/>
    </row>
    <row r="95" spans="1:6" s="84" customFormat="1" x14ac:dyDescent="0.25">
      <c r="A95" s="76"/>
      <c r="B95" s="105"/>
      <c r="C95" s="106"/>
      <c r="E95" s="114"/>
      <c r="F95" s="114"/>
    </row>
    <row r="96" spans="1:6" s="84" customFormat="1" x14ac:dyDescent="0.25">
      <c r="A96" s="76"/>
      <c r="B96" s="105"/>
      <c r="C96" s="106"/>
      <c r="E96" s="114"/>
      <c r="F96" s="114"/>
    </row>
    <row r="97" spans="1:6" x14ac:dyDescent="0.25">
      <c r="E97" s="114"/>
      <c r="F97" s="114"/>
    </row>
    <row r="98" spans="1:6" ht="15.75" x14ac:dyDescent="0.25">
      <c r="A98" s="122" t="s">
        <v>83</v>
      </c>
      <c r="B98" s="122"/>
      <c r="C98" s="122"/>
      <c r="E98" s="114"/>
      <c r="F98" s="114"/>
    </row>
    <row r="99" spans="1:6" ht="9" customHeight="1" x14ac:dyDescent="0.25">
      <c r="A99" s="83"/>
      <c r="B99" s="83"/>
      <c r="C99" s="83"/>
    </row>
    <row r="100" spans="1:6" ht="25.5" x14ac:dyDescent="0.25">
      <c r="A100" s="1" t="s">
        <v>184</v>
      </c>
      <c r="B100" s="1" t="s">
        <v>24</v>
      </c>
      <c r="C100" s="1" t="s">
        <v>92</v>
      </c>
    </row>
    <row r="101" spans="1:6" x14ac:dyDescent="0.25">
      <c r="A101" s="2" t="s">
        <v>189</v>
      </c>
      <c r="B101" s="64" t="s">
        <v>121</v>
      </c>
      <c r="C101" s="96">
        <v>10</v>
      </c>
    </row>
    <row r="102" spans="1:6" x14ac:dyDescent="0.25">
      <c r="A102" s="2" t="s">
        <v>182</v>
      </c>
      <c r="B102" s="64" t="s">
        <v>121</v>
      </c>
      <c r="C102" s="96">
        <v>10</v>
      </c>
    </row>
    <row r="103" spans="1:6" x14ac:dyDescent="0.25">
      <c r="A103" s="2" t="s">
        <v>150</v>
      </c>
      <c r="B103" s="64" t="s">
        <v>121</v>
      </c>
      <c r="C103" s="96">
        <v>10</v>
      </c>
    </row>
    <row r="104" spans="1:6" x14ac:dyDescent="0.25">
      <c r="A104" s="2" t="s">
        <v>38</v>
      </c>
      <c r="B104" s="64" t="s">
        <v>121</v>
      </c>
      <c r="C104" s="96">
        <v>10</v>
      </c>
    </row>
    <row r="105" spans="1:6" x14ac:dyDescent="0.25">
      <c r="A105" s="2" t="s">
        <v>152</v>
      </c>
      <c r="B105" s="64" t="s">
        <v>121</v>
      </c>
      <c r="C105" s="96">
        <v>10</v>
      </c>
    </row>
    <row r="108" spans="1:6" x14ac:dyDescent="0.25">
      <c r="A108" s="110" t="s">
        <v>186</v>
      </c>
    </row>
  </sheetData>
  <customSheetViews>
    <customSheetView guid="{AA342B41-DC1E-4AC3-8408-AD23FE454D3C}" topLeftCell="A13">
      <selection activeCell="C109" sqref="C109"/>
      <pageMargins left="0.70866141732283472" right="0.70866141732283472" top="0.34" bottom="0.41" header="0.31496062992125984" footer="0.31496062992125984"/>
      <pageSetup paperSize="9" scale="85" orientation="portrait" horizontalDpi="300" verticalDpi="300" r:id="rId1"/>
    </customSheetView>
    <customSheetView guid="{6F0F8AFA-E05F-4F3B-9DAB-EAF916D20A14}" topLeftCell="A7">
      <selection activeCell="C109" sqref="C109"/>
      <pageMargins left="0.70866141732283472" right="0.70866141732283472" top="0.34" bottom="0.41" header="0.31496062992125984" footer="0.31496062992125984"/>
      <pageSetup paperSize="9" scale="85" orientation="portrait" horizontalDpi="300" verticalDpi="300" r:id="rId2"/>
    </customSheetView>
  </customSheetViews>
  <mergeCells count="9">
    <mergeCell ref="D1:E1"/>
    <mergeCell ref="A98:C98"/>
    <mergeCell ref="A1:C1"/>
    <mergeCell ref="A21:C21"/>
    <mergeCell ref="A22:C22"/>
    <mergeCell ref="A47:C47"/>
    <mergeCell ref="A74:C74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рейтинг по I и II э (2</vt:lpstr>
      <vt:lpstr>сводный рейтинг по I и II этапу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2020-09-11T11:10:49Z</cp:lastPrinted>
  <dcterms:created xsi:type="dcterms:W3CDTF">2015-09-04T07:57:14Z</dcterms:created>
  <dcterms:modified xsi:type="dcterms:W3CDTF">2022-09-09T07:35:57Z</dcterms:modified>
</cp:coreProperties>
</file>