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255" windowWidth="20700" windowHeight="9915" tabRatio="782" activeTab="5"/>
  </bookViews>
  <sheets>
    <sheet name="сводный рейтинг по I-IV этапу" sheetId="9" r:id="rId1"/>
    <sheet name="Рейтинг IV этап" sheetId="1" r:id="rId2"/>
    <sheet name="IV этап итоги" sheetId="2" r:id="rId3"/>
    <sheet name="Оценка (раздел 1)" sheetId="3" r:id="rId4"/>
    <sheet name="Оценка (раздел 2)" sheetId="4" r:id="rId5"/>
    <sheet name="Оценка (раздел 3)" sheetId="5" r:id="rId6"/>
    <sheet name="Лидеры" sheetId="7" r:id="rId7"/>
  </sheets>
  <definedNames>
    <definedName name="_xlnm._FilterDatabase" localSheetId="3" hidden="1">'Оценка (раздел 1)'!$N$6:$O$46</definedName>
    <definedName name="_xlnm._FilterDatabase" localSheetId="4" hidden="1">'Оценка (раздел 2)'!#REF!</definedName>
    <definedName name="_xlnm.Print_Area" localSheetId="3">'Оценка (раздел 1)'!$A$1:$K$46</definedName>
    <definedName name="_xlnm.Print_Area" localSheetId="4">'Оценка (раздел 2)'!$A$1:$K$47</definedName>
    <definedName name="_xlnm.Print_Area" localSheetId="5">'Оценка (раздел 3)'!$A$1:$H$46</definedName>
    <definedName name="_xlnm.Print_Area" localSheetId="0">'сводный рейтинг по I-IV этапу'!$A:$G</definedName>
  </definedNames>
  <calcPr calcId="125725"/>
</workbook>
</file>

<file path=xl/calcChain.xml><?xml version="1.0" encoding="utf-8"?>
<calcChain xmlns="http://schemas.openxmlformats.org/spreadsheetml/2006/main">
  <c r="G6" i="9"/>
  <c r="G7"/>
  <c r="G8"/>
  <c r="G9"/>
  <c r="G12"/>
  <c r="G10"/>
  <c r="G11"/>
  <c r="G13"/>
  <c r="G14"/>
  <c r="G18"/>
  <c r="G16"/>
  <c r="G21"/>
  <c r="G15"/>
  <c r="G17"/>
  <c r="G22"/>
  <c r="G19"/>
  <c r="G25"/>
  <c r="G20"/>
  <c r="G23"/>
  <c r="G27"/>
  <c r="G24"/>
  <c r="G28"/>
  <c r="G26"/>
  <c r="G31"/>
  <c r="G29"/>
  <c r="G32"/>
  <c r="G33"/>
  <c r="G34"/>
  <c r="G30"/>
  <c r="G35"/>
  <c r="G36"/>
  <c r="G37"/>
  <c r="G38"/>
  <c r="G40"/>
  <c r="G42"/>
  <c r="G41"/>
  <c r="G39"/>
  <c r="G43"/>
  <c r="G44"/>
  <c r="G5"/>
  <c r="C44" i="1"/>
  <c r="C43"/>
  <c r="C42"/>
  <c r="C30"/>
  <c r="C37"/>
  <c r="C41"/>
  <c r="C40"/>
  <c r="C32"/>
  <c r="C34"/>
  <c r="C29"/>
  <c r="C39"/>
  <c r="C28"/>
  <c r="C31"/>
  <c r="C21"/>
  <c r="C36"/>
  <c r="C38"/>
  <c r="C25"/>
  <c r="C24"/>
  <c r="C35"/>
  <c r="C22"/>
  <c r="C33"/>
  <c r="C14"/>
  <c r="C20"/>
  <c r="C9"/>
  <c r="C12"/>
  <c r="C18"/>
  <c r="C13"/>
  <c r="C23"/>
  <c r="C27"/>
  <c r="C19"/>
  <c r="C17"/>
  <c r="C26"/>
  <c r="C16"/>
  <c r="C11"/>
  <c r="C8"/>
  <c r="C15"/>
  <c r="C10"/>
  <c r="C7"/>
  <c r="C6"/>
  <c r="C5"/>
  <c r="C21" i="2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20"/>
  <c r="C8"/>
  <c r="C9"/>
  <c r="C10"/>
  <c r="C11"/>
  <c r="C12"/>
  <c r="C13"/>
  <c r="C14"/>
  <c r="C15"/>
  <c r="C16"/>
  <c r="C17"/>
  <c r="C18"/>
  <c r="C7"/>
  <c r="E18" i="3"/>
  <c r="F18"/>
  <c r="G18"/>
  <c r="H18"/>
  <c r="I18"/>
  <c r="J18"/>
  <c r="D18"/>
  <c r="K18"/>
  <c r="E5"/>
  <c r="F5"/>
  <c r="G5"/>
  <c r="H5"/>
  <c r="I5"/>
  <c r="J5"/>
  <c r="K5"/>
  <c r="D5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19"/>
  <c r="C7"/>
  <c r="C8"/>
  <c r="C9"/>
  <c r="C10"/>
  <c r="C11"/>
  <c r="C12"/>
  <c r="C13"/>
  <c r="C14"/>
  <c r="C15"/>
  <c r="C16"/>
  <c r="C17"/>
  <c r="C6"/>
  <c r="E18" i="4"/>
  <c r="F18"/>
  <c r="G18"/>
  <c r="H18"/>
  <c r="I18"/>
  <c r="J18"/>
  <c r="K18"/>
  <c r="D18"/>
  <c r="E5"/>
  <c r="F5"/>
  <c r="G5"/>
  <c r="H5"/>
  <c r="I5"/>
  <c r="J5"/>
  <c r="K5"/>
  <c r="D5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19"/>
  <c r="C7"/>
  <c r="C8"/>
  <c r="C9"/>
  <c r="C10"/>
  <c r="C11"/>
  <c r="C12"/>
  <c r="C13"/>
  <c r="C14"/>
  <c r="C15"/>
  <c r="C16"/>
  <c r="C17"/>
  <c r="C6"/>
  <c r="D18" i="5"/>
  <c r="E18"/>
  <c r="F18"/>
  <c r="G18"/>
  <c r="H18"/>
  <c r="D5"/>
  <c r="E5"/>
  <c r="F5"/>
  <c r="G5"/>
  <c r="H5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19"/>
  <c r="C7"/>
  <c r="C8"/>
  <c r="C9"/>
  <c r="C10"/>
  <c r="C11"/>
  <c r="C12"/>
  <c r="C13"/>
  <c r="C14"/>
  <c r="C15"/>
  <c r="C16"/>
  <c r="C17"/>
  <c r="C6"/>
  <c r="C5" i="3" l="1"/>
  <c r="C18"/>
  <c r="C5" i="4"/>
  <c r="C18"/>
  <c r="C18" i="5"/>
  <c r="C5"/>
</calcChain>
</file>

<file path=xl/comments1.xml><?xml version="1.0" encoding="utf-8"?>
<comments xmlns="http://schemas.openxmlformats.org/spreadsheetml/2006/main">
  <authors>
    <author>Трофимова И.В.</author>
  </authors>
  <commentList>
    <comment ref="D8" authorId="0">
      <text>
        <r>
          <rPr>
            <b/>
            <sz val="8"/>
            <color indexed="81"/>
            <rFont val="Tahoma"/>
            <charset val="1"/>
          </rPr>
          <t>Трофимова И.В.:</t>
        </r>
        <r>
          <rPr>
            <sz val="8"/>
            <color indexed="81"/>
            <rFont val="Tahoma"/>
            <charset val="1"/>
          </rPr>
          <t xml:space="preserve">
http://kirovsk.ru/administraciya/finans/bud_projects/
</t>
        </r>
      </text>
    </comment>
    <comment ref="E8" authorId="0">
      <text>
        <r>
          <rPr>
            <b/>
            <sz val="8"/>
            <color indexed="81"/>
            <rFont val="Tahoma"/>
            <charset val="1"/>
          </rPr>
          <t>Трофимова И.В.:</t>
        </r>
        <r>
          <rPr>
            <sz val="8"/>
            <color indexed="81"/>
            <rFont val="Tahoma"/>
            <charset val="1"/>
          </rPr>
          <t xml:space="preserve">
http://kirovsk.ru/administraciya/finans/bud_projects/
</t>
        </r>
      </text>
    </comment>
    <comment ref="F8" authorId="0">
      <text>
        <r>
          <rPr>
            <b/>
            <sz val="8"/>
            <color indexed="81"/>
            <rFont val="Tahoma"/>
            <charset val="1"/>
          </rPr>
          <t>Трофимова И.В.:</t>
        </r>
        <r>
          <rPr>
            <sz val="8"/>
            <color indexed="81"/>
            <rFont val="Tahoma"/>
            <charset val="1"/>
          </rPr>
          <t xml:space="preserve">
http://kirovsk.ru/administraciya/finans/bud_projects/
</t>
        </r>
      </text>
    </comment>
    <comment ref="K8" authorId="0">
      <text>
        <r>
          <rPr>
            <b/>
            <sz val="8"/>
            <color indexed="81"/>
            <rFont val="Tahoma"/>
            <charset val="1"/>
          </rPr>
          <t>Трофимова И.В.:</t>
        </r>
        <r>
          <rPr>
            <sz val="8"/>
            <color indexed="81"/>
            <rFont val="Tahoma"/>
            <charset val="1"/>
          </rPr>
          <t xml:space="preserve">
http://kirovsk.ru/administraciya/finans/bud_projects/
</t>
        </r>
      </text>
    </comment>
  </commentList>
</comments>
</file>

<file path=xl/comments2.xml><?xml version="1.0" encoding="utf-8"?>
<comments xmlns="http://schemas.openxmlformats.org/spreadsheetml/2006/main">
  <authors>
    <author>Наталья Чупина</author>
  </authors>
  <commentList>
    <comment ref="K40" authorId="0">
      <text>
        <r>
          <rPr>
            <b/>
            <sz val="9"/>
            <color indexed="81"/>
            <rFont val="Tahoma"/>
            <family val="2"/>
            <charset val="204"/>
          </rPr>
          <t>Наталья Чупина:</t>
        </r>
        <r>
          <rPr>
            <sz val="9"/>
            <color indexed="81"/>
            <rFont val="Tahoma"/>
            <family val="2"/>
            <charset val="204"/>
          </rPr>
          <t xml:space="preserve">
Создание нового учреждения 11.11.2015
</t>
        </r>
      </text>
    </comment>
  </commentList>
</comments>
</file>

<file path=xl/sharedStrings.xml><?xml version="1.0" encoding="utf-8"?>
<sst xmlns="http://schemas.openxmlformats.org/spreadsheetml/2006/main" count="685" uniqueCount="163">
  <si>
    <t>Наименование муниципального образования Мурманской области</t>
  </si>
  <si>
    <t>Место по Мурманской области</t>
  </si>
  <si>
    <t>Единица измерения</t>
  </si>
  <si>
    <t>место</t>
  </si>
  <si>
    <t>баллов</t>
  </si>
  <si>
    <t>г.Мурманск</t>
  </si>
  <si>
    <t>ЗАТО Североморск</t>
  </si>
  <si>
    <t>г.Полярные Зори с подведомственной территорией</t>
  </si>
  <si>
    <t>ЗАТО Александровск</t>
  </si>
  <si>
    <t>г.Оленегорск с подведомственной территорией</t>
  </si>
  <si>
    <t>г.Мончегорск с подведомственной территорией</t>
  </si>
  <si>
    <t>6</t>
  </si>
  <si>
    <t>Печенгский район</t>
  </si>
  <si>
    <t>г.Апатиты с подведомственной территорией</t>
  </si>
  <si>
    <t>Кандалакшский район</t>
  </si>
  <si>
    <t>городское поселение Заполярный</t>
  </si>
  <si>
    <t>городское поселение Никель</t>
  </si>
  <si>
    <t>Терский район</t>
  </si>
  <si>
    <t>ЗАТО Видяево</t>
  </si>
  <si>
    <t>Кольский район</t>
  </si>
  <si>
    <t>Ковдорский район</t>
  </si>
  <si>
    <t>городское поселение Кандалакша</t>
  </si>
  <si>
    <t>ЗАТО Островной</t>
  </si>
  <si>
    <t>городское поселение Кола</t>
  </si>
  <si>
    <t>г.Кировск с подведомственной территорией</t>
  </si>
  <si>
    <t>городское поселение Кильдинстрой</t>
  </si>
  <si>
    <t>городское поселение Молочный</t>
  </si>
  <si>
    <t>городское поселение Туманный</t>
  </si>
  <si>
    <t>сельское поселение Ура-Губа</t>
  </si>
  <si>
    <t>городское поселение Ревда</t>
  </si>
  <si>
    <t>городское поселение Умба</t>
  </si>
  <si>
    <t>ЗАТО Заозерск</t>
  </si>
  <si>
    <t>городское поселение Зеленоборский</t>
  </si>
  <si>
    <t>сельское поселение Пушной</t>
  </si>
  <si>
    <t>сельское поселение Тулома</t>
  </si>
  <si>
    <t>сельское поселение Ловозеро</t>
  </si>
  <si>
    <t>сельское поселение Корзуново</t>
  </si>
  <si>
    <t>сельское поселение Алакуртти</t>
  </si>
  <si>
    <t>сельское поселение Зареченск</t>
  </si>
  <si>
    <t>городское поселение Верхнетуломский</t>
  </si>
  <si>
    <t>городское поселение Мурмаши</t>
  </si>
  <si>
    <t>сельское поселение Междуречье</t>
  </si>
  <si>
    <t>сельское поселение Териберка</t>
  </si>
  <si>
    <t>Ловозерский район</t>
  </si>
  <si>
    <t>городское поселение Печенга</t>
  </si>
  <si>
    <t>сельское поселение Варзуга</t>
  </si>
  <si>
    <t>Итого по II этапу</t>
  </si>
  <si>
    <t>Городские округа</t>
  </si>
  <si>
    <t>1</t>
  </si>
  <si>
    <t>Муниципальные районы</t>
  </si>
  <si>
    <t>Версия бюджета</t>
  </si>
  <si>
    <t xml:space="preserve">Лидеры локальных рейтингов (по разделам):
</t>
  </si>
  <si>
    <t>Итого баллов  по разделу 1</t>
  </si>
  <si>
    <t>Итого баллов  по разделу 2</t>
  </si>
  <si>
    <t>Итого баллов  по разделу 3</t>
  </si>
  <si>
    <t xml:space="preserve">Итого по I этапу </t>
  </si>
  <si>
    <t>Рейтинг муниципальных образований Мурманской области по уровню открытости бюджетных данных в 2016 году</t>
  </si>
  <si>
    <t>Итого по III этапу</t>
  </si>
  <si>
    <t>22</t>
  </si>
  <si>
    <t>9-12</t>
  </si>
  <si>
    <t>26-27</t>
  </si>
  <si>
    <t>Лидеры рейтинга по результатам I-IV этапов</t>
  </si>
  <si>
    <t>Итого баллов по I-IV этапу</t>
  </si>
  <si>
    <t>Лидеры рейтинга по результатам IV этапа</t>
  </si>
  <si>
    <t>Итого баллов  по IV этапу</t>
  </si>
  <si>
    <t xml:space="preserve">Раздел 3 -  Общественное участие (IV квартал текущего финансового года)  </t>
  </si>
  <si>
    <t xml:space="preserve">Раздел 2 - Бюджет для граждан (проект бюджета) </t>
  </si>
  <si>
    <t xml:space="preserve">Раздел 1- Проект бюджета муниципального образования Мурманской области и материалы к нему </t>
  </si>
  <si>
    <t>Оценка муниципальных образований Мурманской области по разделу "3. Общественное участие (IV квартал текущего финансового года)"</t>
  </si>
  <si>
    <t xml:space="preserve"> Проект бюджета муниципального образования </t>
  </si>
  <si>
    <t>Оценка муниципальных образований Мурманской области по разделу "2. Бюджет для граждан (проект бюджета)"</t>
  </si>
  <si>
    <t xml:space="preserve">Проект бюджета муниципального образования </t>
  </si>
  <si>
    <t>Оценка муниципальных образований Мурманской области по разделу "1. Проект бюджета муниципального образования Мурманской области и материалы к нему"</t>
  </si>
  <si>
    <t>Итого по IV этапу</t>
  </si>
  <si>
    <t>Итого по I-IV этапам оценки</t>
  </si>
  <si>
    <t xml:space="preserve">IV этап. "Составление проекта бюджета муниципального образования Мурманской области " </t>
  </si>
  <si>
    <t>1. Проект бюджета муниципального образования Мурманской области и материалы к нему</t>
  </si>
  <si>
    <t>2. Бюджет для граждан (проект бюджета)</t>
  </si>
  <si>
    <t>3. Общественное участие (IV квартал текущего финансового года)"</t>
  </si>
  <si>
    <t>IV  этап.  "Составление проекта бюджета муниципального образования Мурманской области "</t>
  </si>
  <si>
    <t xml:space="preserve"> 1.1 Публикация проекта  решения о бюджете муниципального образования на очередной финансовый год и на плановый период в открытом доступе на сайте муниципального образования, предназначенном для публикации информации о бюджетных данных, или на сайте представительного органа муниципального образования</t>
  </si>
  <si>
    <t>1.2 Публикация в составе материалов к проекту решения о бюджете основных направлений налоговой политики и бюджетной политики на очередной финансовый год и на плановый период</t>
  </si>
  <si>
    <t>1.3 Публикация в составе материалов к проекту решения о бюджете прогноза социально-экономического развития муниципального образования на среднесрочный период</t>
  </si>
  <si>
    <t>1.4 Публикация в составе материалов к проекту бюджета сведений о доходах бюджета по видам доходов на очередной финансовый год и на плановый период в сравнении с ожидаемым исполнением за текущий финансовый год (оценка ) и отчетный финансовый год (отчет)</t>
  </si>
  <si>
    <t>1.5 Публикация в составе материалов к проекту бюджета сведений о расходах бюджета по разделам и подразделам классификации расходов на очередной финансовый год и на плановый период в сравнении с ожидаемым исполнением за текущий финансовый год (оценка ) и отчетный финансовый год (отчет)</t>
  </si>
  <si>
    <t>1.6 Публикация в составе материалов к проекту бюджета сведений о расходах бюджета по муниципальным программам на очередной финансовый год и на плановый период в сравнении с ожидаемым исполнением за текущий финансовый год (оценка ) и отчетный финансовый год (отчет)</t>
  </si>
  <si>
    <t>1.7 Публикация в составе материалов к проекту бюджета сведений о планируемых на очередной финансовый год и на плановый период объемах оказания муниципальных услуг (работ)</t>
  </si>
  <si>
    <t xml:space="preserve">1.8 Публикация в составе материалов к проекту бюджета расчетов и результатов оценки потребности в муниципальных услугах  на очередной финансовый год и на плановый период </t>
  </si>
  <si>
    <t xml:space="preserve">2.1 Публикация в сети Интернет "Бюджета для граждан", разработанного на основе проекта решения о бюджете на очередной финансовый год и на плановый период </t>
  </si>
  <si>
    <t xml:space="preserve">2.2 Наличие в "Бюджете для граждан" показателей прогноза социально-экономического развития, на основе которых сформирован бюджет на очередной финансовый год и на плановый период </t>
  </si>
  <si>
    <t xml:space="preserve">2.3 Наличие в "Бюджете для граждан" сведений о планируемых на очередной финансовый год и на плановый период  поступлениях в бюджет по видам доходов </t>
  </si>
  <si>
    <t>2.4 Наличие в Бюджете для граждан" сведений о  планируемых на очередной финансовый год и на плановый период  расходах по разделам и подразделам классификации расходов бюджетов</t>
  </si>
  <si>
    <t>2.5 Наличие в Бюджете для граждан" сведений о планируемых на очередной финансовый год и на плановый период  расходах на реализацию муниципальных программ, а также целевых показателях (индикаторах), планируемых к достижению в результате их реализации</t>
  </si>
  <si>
    <t>2.6 Наличие в "Бюджете для граждан" сведений о социально-значимых проектах, предусмотренных к финансированию за счет бюджета муниципального образования на очередной финансовый год и на плановый период</t>
  </si>
  <si>
    <t>2.7 Наличие в "Бюджете для граждан" сведений о о планируемых объемах муниципального долга  на очередной финансовый год и на плановый период</t>
  </si>
  <si>
    <t>2.8  Наличие в "Бюджете для граждан" контактой информации для граждан, которые хотят больше узнать о бюджете</t>
  </si>
  <si>
    <t>3.1 Размещение информационного сообщения для граждан о проведении публичных слушаний проекта решения о бюджете муниципального образования на очередной финансовый год и на плановый период</t>
  </si>
  <si>
    <t>3.2 Проведение в  IV квартале текущего финансового года органами местного самоуправления Мурманской области опросов общественного мнения по бюджетной тематике и публикация отчетов по результатам проведенных опросов</t>
  </si>
  <si>
    <t>3.3 Предоставлена ли  возможность гражданам задать вопрос по бюджетной тематике и получить на него ответ в открытом доступе в сети Интернет и насколько активно граждане использовали эту возможность в IV квартале текущего финансового года</t>
  </si>
  <si>
    <t xml:space="preserve">3.4  Использование органами местного самоуправления  в IV квартале текущего финансового года социальных сетей  для распространения информации о бюджете </t>
  </si>
  <si>
    <t>3.5 Организация в  текущем квартале заседаний общественного Совета 
муниципального образования, где были рассмотрены вопросы на бюджетную тематику, и публикация итоговых документов (протоколов) данных заседаний</t>
  </si>
  <si>
    <t>Итого по разделу 3</t>
  </si>
  <si>
    <t>Итого по разделу 2</t>
  </si>
  <si>
    <t>Итого по разделу 1</t>
  </si>
  <si>
    <t>2-5</t>
  </si>
  <si>
    <t>7-10</t>
  </si>
  <si>
    <t>11-16</t>
  </si>
  <si>
    <t>17-30</t>
  </si>
  <si>
    <t>31-40</t>
  </si>
  <si>
    <t>1-8</t>
  </si>
  <si>
    <t>13</t>
  </si>
  <si>
    <t>14-18</t>
  </si>
  <si>
    <t>19</t>
  </si>
  <si>
    <t>20-21</t>
  </si>
  <si>
    <t>23</t>
  </si>
  <si>
    <t>24</t>
  </si>
  <si>
    <t>25-40</t>
  </si>
  <si>
    <t>1-7</t>
  </si>
  <si>
    <t>8-14</t>
  </si>
  <si>
    <t>15-20</t>
  </si>
  <si>
    <t>21-23</t>
  </si>
  <si>
    <t>24-25</t>
  </si>
  <si>
    <t>28</t>
  </si>
  <si>
    <t>29-30</t>
  </si>
  <si>
    <t>31-33</t>
  </si>
  <si>
    <t>34-40</t>
  </si>
  <si>
    <t>1-3</t>
  </si>
  <si>
    <t>4-5</t>
  </si>
  <si>
    <t>7-8</t>
  </si>
  <si>
    <t>9</t>
  </si>
  <si>
    <t>10</t>
  </si>
  <si>
    <t>11-12</t>
  </si>
  <si>
    <t>13-14</t>
  </si>
  <si>
    <t>15-16</t>
  </si>
  <si>
    <t>17</t>
  </si>
  <si>
    <t>18</t>
  </si>
  <si>
    <t>22-24</t>
  </si>
  <si>
    <t>25</t>
  </si>
  <si>
    <t>26</t>
  </si>
  <si>
    <t>27-28</t>
  </si>
  <si>
    <t>29</t>
  </si>
  <si>
    <t>30</t>
  </si>
  <si>
    <t>31-32</t>
  </si>
  <si>
    <t>33</t>
  </si>
  <si>
    <t>9-10</t>
  </si>
  <si>
    <t>11</t>
  </si>
  <si>
    <t>12</t>
  </si>
  <si>
    <t>14</t>
  </si>
  <si>
    <t>15</t>
  </si>
  <si>
    <t>16</t>
  </si>
  <si>
    <t>17-19</t>
  </si>
  <si>
    <t>20</t>
  </si>
  <si>
    <t>21</t>
  </si>
  <si>
    <t>27</t>
  </si>
  <si>
    <t>31</t>
  </si>
  <si>
    <t>32</t>
  </si>
  <si>
    <t>34</t>
  </si>
  <si>
    <t>35</t>
  </si>
  <si>
    <t>36</t>
  </si>
  <si>
    <t>37</t>
  </si>
  <si>
    <t>38</t>
  </si>
  <si>
    <t>39</t>
  </si>
  <si>
    <t>40</t>
  </si>
</sst>
</file>

<file path=xl/styles.xml><?xml version="1.0" encoding="utf-8"?>
<styleSheet xmlns="http://schemas.openxmlformats.org/spreadsheetml/2006/main">
  <numFmts count="2">
    <numFmt numFmtId="43" formatCode="_-* #,##0.00_р_._-;\-* #,##0.00_р_._-;_-* &quot;-&quot;??_р_._-;_-@_-"/>
    <numFmt numFmtId="164" formatCode="0_ ;\-0\ "/>
  </numFmts>
  <fonts count="2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indexed="8"/>
      <name val="Calibri"/>
      <family val="2"/>
    </font>
    <font>
      <i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8"/>
      <color indexed="81"/>
      <name val="Tahoma"/>
      <charset val="1"/>
    </font>
    <font>
      <sz val="8"/>
      <color indexed="81"/>
      <name val="Tahoma"/>
      <charset val="1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theme="4" tint="0.79998168889431442"/>
      </left>
      <right style="thin">
        <color theme="4" tint="0.79998168889431442"/>
      </right>
      <top style="thin">
        <color theme="4" tint="0.79998168889431442"/>
      </top>
      <bottom style="thin">
        <color theme="4" tint="0.79998168889431442"/>
      </bottom>
      <diagonal/>
    </border>
    <border>
      <left style="thin">
        <color theme="4" tint="0.79998168889431442"/>
      </left>
      <right/>
      <top style="thin">
        <color theme="4" tint="0.79998168889431442"/>
      </top>
      <bottom/>
      <diagonal/>
    </border>
    <border>
      <left style="thin">
        <color theme="4" tint="0.79998168889431442"/>
      </left>
      <right style="thin">
        <color theme="4" tint="0.79998168889431442"/>
      </right>
      <top/>
      <bottom style="thin">
        <color theme="4" tint="0.79998168889431442"/>
      </bottom>
      <diagonal/>
    </border>
    <border>
      <left style="thin">
        <color theme="4" tint="0.79998168889431442"/>
      </left>
      <right/>
      <top style="thin">
        <color theme="4" tint="0.79998168889431442"/>
      </top>
      <bottom style="thin">
        <color theme="4" tint="0.79998168889431442"/>
      </bottom>
      <diagonal/>
    </border>
    <border>
      <left/>
      <right style="thin">
        <color theme="4" tint="0.79998168889431442"/>
      </right>
      <top style="thin">
        <color theme="4" tint="0.79998168889431442"/>
      </top>
      <bottom style="thin">
        <color theme="4" tint="0.7999816888943144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 tint="0.79998168889431442"/>
      </top>
      <bottom style="thin">
        <color theme="4" tint="0.79998168889431442"/>
      </bottom>
      <diagonal/>
    </border>
    <border>
      <left style="thin">
        <color theme="4" tint="0.59999389629810485"/>
      </left>
      <right style="thin">
        <color theme="4" tint="0.59999389629810485"/>
      </right>
      <top style="thin">
        <color theme="4" tint="0.59999389629810485"/>
      </top>
      <bottom/>
      <diagonal/>
    </border>
    <border>
      <left/>
      <right style="thin">
        <color theme="4" tint="0.79998168889431442"/>
      </right>
      <top/>
      <bottom style="thin">
        <color auto="1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2" fillId="0" borderId="0"/>
  </cellStyleXfs>
  <cellXfs count="105">
    <xf numFmtId="0" fontId="0" fillId="0" borderId="0" xfId="0"/>
    <xf numFmtId="0" fontId="8" fillId="3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0" fillId="4" borderId="1" xfId="0" applyFont="1" applyFill="1" applyBorder="1" applyAlignment="1">
      <alignment vertical="center"/>
    </xf>
    <xf numFmtId="1" fontId="8" fillId="4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/>
    </xf>
    <xf numFmtId="49" fontId="0" fillId="0" borderId="0" xfId="0" applyNumberFormat="1"/>
    <xf numFmtId="1" fontId="0" fillId="0" borderId="0" xfId="0" applyNumberFormat="1"/>
    <xf numFmtId="164" fontId="0" fillId="0" borderId="0" xfId="0" applyNumberFormat="1"/>
    <xf numFmtId="0" fontId="13" fillId="4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vertical="center"/>
    </xf>
    <xf numFmtId="0" fontId="8" fillId="2" borderId="1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vertical="center"/>
    </xf>
    <xf numFmtId="49" fontId="8" fillId="2" borderId="1" xfId="0" applyNumberFormat="1" applyFont="1" applyFill="1" applyBorder="1" applyAlignment="1">
      <alignment horizontal="center" vertical="center" wrapText="1"/>
    </xf>
    <xf numFmtId="0" fontId="14" fillId="4" borderId="0" xfId="0" applyFont="1" applyFill="1" applyAlignment="1">
      <alignment horizontal="left" vertical="center"/>
    </xf>
    <xf numFmtId="0" fontId="3" fillId="4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14" fillId="4" borderId="1" xfId="0" applyFont="1" applyFill="1" applyBorder="1" applyAlignment="1">
      <alignment horizontal="center"/>
    </xf>
    <xf numFmtId="0" fontId="0" fillId="0" borderId="0" xfId="0" applyBorder="1"/>
    <xf numFmtId="0" fontId="0" fillId="0" borderId="0" xfId="0" applyFill="1" applyBorder="1"/>
    <xf numFmtId="0" fontId="0" fillId="0" borderId="0" xfId="0" applyAlignment="1">
      <alignment horizontal="center" vertical="center"/>
    </xf>
    <xf numFmtId="0" fontId="8" fillId="5" borderId="1" xfId="0" applyFont="1" applyFill="1" applyBorder="1" applyAlignment="1">
      <alignment horizontal="center" vertical="center" wrapText="1"/>
    </xf>
    <xf numFmtId="1" fontId="0" fillId="0" borderId="0" xfId="0" applyNumberFormat="1" applyAlignment="1">
      <alignment horizontal="center"/>
    </xf>
    <xf numFmtId="4" fontId="0" fillId="0" borderId="0" xfId="0" applyNumberFormat="1"/>
    <xf numFmtId="0" fontId="10" fillId="4" borderId="3" xfId="0" applyFont="1" applyFill="1" applyBorder="1" applyAlignment="1">
      <alignment horizontal="center" vertical="center" wrapText="1"/>
    </xf>
    <xf numFmtId="0" fontId="0" fillId="0" borderId="3" xfId="0" applyBorder="1"/>
    <xf numFmtId="0" fontId="10" fillId="0" borderId="3" xfId="0" applyFont="1" applyFill="1" applyBorder="1" applyAlignment="1">
      <alignment vertical="center"/>
    </xf>
    <xf numFmtId="0" fontId="0" fillId="0" borderId="3" xfId="0" applyFill="1" applyBorder="1"/>
    <xf numFmtId="0" fontId="0" fillId="0" borderId="5" xfId="0" applyBorder="1"/>
    <xf numFmtId="0" fontId="10" fillId="4" borderId="7" xfId="0" applyFont="1" applyFill="1" applyBorder="1" applyAlignment="1">
      <alignment horizontal="center" vertical="center" wrapText="1"/>
    </xf>
    <xf numFmtId="0" fontId="0" fillId="0" borderId="7" xfId="0" applyBorder="1"/>
    <xf numFmtId="0" fontId="0" fillId="0" borderId="7" xfId="0" applyFill="1" applyBorder="1"/>
    <xf numFmtId="0" fontId="10" fillId="0" borderId="5" xfId="0" applyFont="1" applyFill="1" applyBorder="1" applyAlignment="1">
      <alignment vertical="center"/>
    </xf>
    <xf numFmtId="0" fontId="0" fillId="0" borderId="6" xfId="0" applyBorder="1"/>
    <xf numFmtId="0" fontId="10" fillId="4" borderId="9" xfId="0" applyFont="1" applyFill="1" applyBorder="1" applyAlignment="1">
      <alignment horizontal="center" vertical="center" wrapText="1"/>
    </xf>
    <xf numFmtId="0" fontId="0" fillId="0" borderId="9" xfId="0" applyBorder="1"/>
    <xf numFmtId="0" fontId="0" fillId="0" borderId="4" xfId="0" applyBorder="1"/>
    <xf numFmtId="0" fontId="0" fillId="0" borderId="10" xfId="0" applyBorder="1"/>
    <xf numFmtId="0" fontId="0" fillId="0" borderId="5" xfId="0" applyFill="1" applyBorder="1"/>
    <xf numFmtId="0" fontId="10" fillId="4" borderId="3" xfId="0" applyFont="1" applyFill="1" applyBorder="1" applyAlignment="1">
      <alignment vertical="center"/>
    </xf>
    <xf numFmtId="49" fontId="0" fillId="4" borderId="3" xfId="0" applyNumberFormat="1" applyFill="1" applyBorder="1" applyAlignment="1">
      <alignment horizontal="center"/>
    </xf>
    <xf numFmtId="0" fontId="14" fillId="4" borderId="3" xfId="0" applyFont="1" applyFill="1" applyBorder="1" applyAlignment="1">
      <alignment horizontal="center"/>
    </xf>
    <xf numFmtId="0" fontId="4" fillId="4" borderId="3" xfId="0" applyFont="1" applyFill="1" applyBorder="1" applyAlignment="1">
      <alignment vertical="center" wrapText="1"/>
    </xf>
    <xf numFmtId="0" fontId="4" fillId="4" borderId="3" xfId="0" applyFont="1" applyFill="1" applyBorder="1" applyAlignment="1">
      <alignment vertical="center"/>
    </xf>
    <xf numFmtId="2" fontId="11" fillId="4" borderId="3" xfId="0" applyNumberFormat="1" applyFont="1" applyFill="1" applyBorder="1" applyAlignment="1">
      <alignment vertical="center"/>
    </xf>
    <xf numFmtId="0" fontId="13" fillId="4" borderId="8" xfId="0" applyFont="1" applyFill="1" applyBorder="1" applyAlignment="1">
      <alignment horizontal="center" vertical="center" wrapText="1"/>
    </xf>
    <xf numFmtId="49" fontId="0" fillId="0" borderId="3" xfId="0" applyNumberFormat="1" applyFill="1" applyBorder="1" applyAlignment="1">
      <alignment horizontal="center"/>
    </xf>
    <xf numFmtId="0" fontId="14" fillId="0" borderId="3" xfId="0" applyFont="1" applyFill="1" applyBorder="1" applyAlignment="1">
      <alignment horizontal="center"/>
    </xf>
    <xf numFmtId="0" fontId="0" fillId="0" borderId="0" xfId="0" applyFill="1"/>
    <xf numFmtId="0" fontId="0" fillId="0" borderId="3" xfId="0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9" fillId="4" borderId="8" xfId="0" applyFont="1" applyFill="1" applyBorder="1" applyAlignment="1">
      <alignment horizontal="center" vertical="center" wrapText="1"/>
    </xf>
    <xf numFmtId="49" fontId="8" fillId="4" borderId="8" xfId="0" applyNumberFormat="1" applyFont="1" applyFill="1" applyBorder="1" applyAlignment="1">
      <alignment horizontal="center" vertical="center" wrapText="1"/>
    </xf>
    <xf numFmtId="164" fontId="11" fillId="4" borderId="8" xfId="1" applyNumberFormat="1" applyFont="1" applyFill="1" applyBorder="1" applyAlignment="1">
      <alignment horizontal="center" vertical="center" wrapText="1"/>
    </xf>
    <xf numFmtId="0" fontId="8" fillId="4" borderId="8" xfId="0" applyNumberFormat="1" applyFont="1" applyFill="1" applyBorder="1" applyAlignment="1">
      <alignment horizontal="center" vertical="center" wrapText="1"/>
    </xf>
    <xf numFmtId="0" fontId="8" fillId="5" borderId="8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49" fontId="8" fillId="4" borderId="3" xfId="0" applyNumberFormat="1" applyFont="1" applyFill="1" applyBorder="1" applyAlignment="1">
      <alignment horizontal="center" vertical="center" wrapText="1"/>
    </xf>
    <xf numFmtId="164" fontId="11" fillId="4" borderId="3" xfId="1" applyNumberFormat="1" applyFont="1" applyFill="1" applyBorder="1" applyAlignment="1">
      <alignment horizontal="center" vertical="center" wrapText="1"/>
    </xf>
    <xf numFmtId="0" fontId="8" fillId="4" borderId="3" xfId="0" applyNumberFormat="1" applyFont="1" applyFill="1" applyBorder="1" applyAlignment="1">
      <alignment horizontal="center" vertical="center" wrapText="1"/>
    </xf>
    <xf numFmtId="0" fontId="0" fillId="4" borderId="3" xfId="0" applyFill="1" applyBorder="1"/>
    <xf numFmtId="1" fontId="8" fillId="4" borderId="8" xfId="0" applyNumberFormat="1" applyFont="1" applyFill="1" applyBorder="1" applyAlignment="1">
      <alignment horizontal="center" vertical="center" wrapText="1"/>
    </xf>
    <xf numFmtId="0" fontId="14" fillId="4" borderId="8" xfId="0" applyFont="1" applyFill="1" applyBorder="1" applyAlignment="1">
      <alignment horizontal="center"/>
    </xf>
    <xf numFmtId="49" fontId="19" fillId="4" borderId="1" xfId="0" applyNumberFormat="1" applyFont="1" applyFill="1" applyBorder="1" applyAlignment="1">
      <alignment horizontal="center"/>
    </xf>
    <xf numFmtId="49" fontId="20" fillId="4" borderId="1" xfId="0" applyNumberFormat="1" applyFont="1" applyFill="1" applyBorder="1" applyAlignment="1">
      <alignment horizontal="center"/>
    </xf>
    <xf numFmtId="49" fontId="19" fillId="2" borderId="1" xfId="0" applyNumberFormat="1" applyFont="1" applyFill="1" applyBorder="1" applyAlignment="1">
      <alignment horizontal="center"/>
    </xf>
    <xf numFmtId="1" fontId="19" fillId="2" borderId="1" xfId="0" applyNumberFormat="1" applyFont="1" applyFill="1" applyBorder="1" applyAlignment="1">
      <alignment horizontal="center"/>
    </xf>
    <xf numFmtId="0" fontId="10" fillId="4" borderId="8" xfId="0" applyFont="1" applyFill="1" applyBorder="1" applyAlignment="1">
      <alignment vertical="center"/>
    </xf>
    <xf numFmtId="0" fontId="11" fillId="4" borderId="1" xfId="0" applyFont="1" applyFill="1" applyBorder="1" applyAlignment="1">
      <alignment horizontal="center"/>
    </xf>
    <xf numFmtId="0" fontId="8" fillId="6" borderId="1" xfId="0" applyFont="1" applyFill="1" applyBorder="1" applyAlignment="1">
      <alignment horizontal="left" vertical="top" wrapText="1"/>
    </xf>
    <xf numFmtId="0" fontId="8" fillId="6" borderId="1" xfId="0" applyFont="1" applyFill="1" applyBorder="1" applyAlignment="1">
      <alignment horizontal="center" vertical="top" wrapText="1"/>
    </xf>
    <xf numFmtId="0" fontId="8" fillId="5" borderId="1" xfId="0" applyFont="1" applyFill="1" applyBorder="1" applyAlignment="1">
      <alignment horizontal="center" vertical="top" wrapText="1"/>
    </xf>
    <xf numFmtId="0" fontId="11" fillId="4" borderId="8" xfId="0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/>
    </xf>
    <xf numFmtId="0" fontId="11" fillId="2" borderId="8" xfId="0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 vertical="center"/>
    </xf>
    <xf numFmtId="49" fontId="11" fillId="2" borderId="1" xfId="0" applyNumberFormat="1" applyFont="1" applyFill="1" applyBorder="1" applyAlignment="1">
      <alignment horizontal="center"/>
    </xf>
    <xf numFmtId="3" fontId="8" fillId="2" borderId="1" xfId="0" applyNumberFormat="1" applyFont="1" applyFill="1" applyBorder="1" applyAlignment="1">
      <alignment horizontal="center" vertical="center"/>
    </xf>
    <xf numFmtId="49" fontId="0" fillId="0" borderId="8" xfId="0" applyNumberForma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7" fillId="0" borderId="2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2" fontId="11" fillId="4" borderId="2" xfId="0" applyNumberFormat="1" applyFont="1" applyFill="1" applyBorder="1" applyAlignment="1">
      <alignment horizontal="left" vertical="center"/>
    </xf>
    <xf numFmtId="0" fontId="4" fillId="4" borderId="0" xfId="0" applyFont="1" applyFill="1" applyAlignment="1">
      <alignment horizontal="center" vertical="center" wrapText="1"/>
    </xf>
    <xf numFmtId="2" fontId="11" fillId="4" borderId="2" xfId="0" applyNumberFormat="1" applyFont="1" applyFill="1" applyBorder="1" applyAlignment="1">
      <alignment horizontal="left" vertical="center" wrapText="1"/>
    </xf>
    <xf numFmtId="0" fontId="4" fillId="4" borderId="3" xfId="0" applyFont="1" applyFill="1" applyBorder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5" fillId="4" borderId="0" xfId="0" applyFont="1" applyFill="1" applyBorder="1" applyAlignment="1">
      <alignment horizontal="center" vertical="center" wrapText="1"/>
    </xf>
    <xf numFmtId="1" fontId="10" fillId="4" borderId="1" xfId="0" applyNumberFormat="1" applyFont="1" applyFill="1" applyBorder="1" applyAlignment="1">
      <alignment horizontal="center" vertical="center" wrapText="1"/>
    </xf>
    <xf numFmtId="3" fontId="8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49" fontId="0" fillId="0" borderId="8" xfId="0" applyNumberFormat="1" applyBorder="1" applyAlignment="1">
      <alignment horizontal="center"/>
    </xf>
    <xf numFmtId="1" fontId="10" fillId="4" borderId="8" xfId="0" applyNumberFormat="1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vertical="center"/>
    </xf>
    <xf numFmtId="49" fontId="11" fillId="4" borderId="1" xfId="0" applyNumberFormat="1" applyFont="1" applyFill="1" applyBorder="1" applyAlignment="1">
      <alignment horizontal="center"/>
    </xf>
    <xf numFmtId="49" fontId="11" fillId="0" borderId="8" xfId="0" applyNumberFormat="1" applyFont="1" applyBorder="1" applyAlignment="1">
      <alignment horizontal="center" vertical="center"/>
    </xf>
    <xf numFmtId="49" fontId="11" fillId="0" borderId="8" xfId="0" applyNumberFormat="1" applyFont="1" applyBorder="1" applyAlignment="1">
      <alignment horizontal="center"/>
    </xf>
  </cellXfs>
  <cellStyles count="4">
    <cellStyle name="Excel Built-in Normal" xfId="2"/>
    <cellStyle name="Обычный" xfId="0" builtinId="0"/>
    <cellStyle name="Обычный 2" xfId="3"/>
    <cellStyle name="Финансовый" xfId="1" builtinId="3"/>
  </cellStyles>
  <dxfs count="0"/>
  <tableStyles count="0" defaultTableStyle="TableStyleMedium9" defaultPivotStyle="PivotStyleLight16"/>
  <colors>
    <mruColors>
      <color rgb="FF00FF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44"/>
  <sheetViews>
    <sheetView zoomScale="115" zoomScaleNormal="115" workbookViewId="0">
      <selection activeCell="G5" sqref="G5"/>
    </sheetView>
  </sheetViews>
  <sheetFormatPr defaultRowHeight="15"/>
  <cols>
    <col min="1" max="1" width="40.5703125" customWidth="1"/>
    <col min="2" max="3" width="14.5703125" customWidth="1"/>
    <col min="4" max="6" width="15.85546875" customWidth="1"/>
    <col min="7" max="7" width="18.28515625" style="22" customWidth="1"/>
  </cols>
  <sheetData>
    <row r="1" spans="1:12" ht="15.75">
      <c r="A1" s="82" t="s">
        <v>61</v>
      </c>
      <c r="B1" s="82"/>
      <c r="C1" s="82"/>
      <c r="D1" s="82"/>
      <c r="E1" s="82"/>
      <c r="F1" s="82"/>
      <c r="G1" s="82"/>
    </row>
    <row r="3" spans="1:12" ht="38.25">
      <c r="A3" s="57" t="s">
        <v>0</v>
      </c>
      <c r="B3" s="57" t="s">
        <v>1</v>
      </c>
      <c r="C3" s="57" t="s">
        <v>55</v>
      </c>
      <c r="D3" s="57" t="s">
        <v>46</v>
      </c>
      <c r="E3" s="57" t="s">
        <v>57</v>
      </c>
      <c r="F3" s="57" t="s">
        <v>73</v>
      </c>
      <c r="G3" s="57" t="s">
        <v>74</v>
      </c>
    </row>
    <row r="4" spans="1:12">
      <c r="A4" s="53" t="s">
        <v>2</v>
      </c>
      <c r="B4" s="53" t="s">
        <v>3</v>
      </c>
      <c r="C4" s="53" t="s">
        <v>4</v>
      </c>
      <c r="D4" s="53" t="s">
        <v>4</v>
      </c>
      <c r="E4" s="53" t="s">
        <v>4</v>
      </c>
      <c r="F4" s="53" t="s">
        <v>4</v>
      </c>
      <c r="G4" s="53" t="s">
        <v>4</v>
      </c>
    </row>
    <row r="5" spans="1:12">
      <c r="A5" s="4" t="s">
        <v>5</v>
      </c>
      <c r="B5" s="54" t="s">
        <v>48</v>
      </c>
      <c r="C5" s="5">
        <v>30</v>
      </c>
      <c r="D5" s="5">
        <v>44</v>
      </c>
      <c r="E5" s="64">
        <v>46</v>
      </c>
      <c r="F5" s="64">
        <v>40</v>
      </c>
      <c r="G5" s="55">
        <f>SUM(C5:F5)</f>
        <v>160</v>
      </c>
    </row>
    <row r="6" spans="1:12">
      <c r="A6" s="4" t="s">
        <v>19</v>
      </c>
      <c r="B6" s="56">
        <v>2</v>
      </c>
      <c r="C6" s="5">
        <v>31</v>
      </c>
      <c r="D6" s="5">
        <v>42</v>
      </c>
      <c r="E6" s="64">
        <v>43</v>
      </c>
      <c r="F6" s="64">
        <v>40</v>
      </c>
      <c r="G6" s="55">
        <f>SUM(C6:F6)</f>
        <v>156</v>
      </c>
    </row>
    <row r="7" spans="1:12">
      <c r="A7" s="4" t="s">
        <v>8</v>
      </c>
      <c r="B7" s="56">
        <v>3</v>
      </c>
      <c r="C7" s="5">
        <v>28</v>
      </c>
      <c r="D7" s="5">
        <v>42</v>
      </c>
      <c r="E7" s="64">
        <v>44</v>
      </c>
      <c r="F7" s="64">
        <v>40</v>
      </c>
      <c r="G7" s="55">
        <f>SUM(C7:F7)</f>
        <v>154</v>
      </c>
    </row>
    <row r="8" spans="1:12">
      <c r="A8" s="4" t="s">
        <v>7</v>
      </c>
      <c r="B8" s="56">
        <v>4</v>
      </c>
      <c r="C8" s="5">
        <v>28</v>
      </c>
      <c r="D8" s="5">
        <v>41</v>
      </c>
      <c r="E8" s="64">
        <v>40</v>
      </c>
      <c r="F8" s="64">
        <v>36</v>
      </c>
      <c r="G8" s="55">
        <f>SUM(C8:F8)</f>
        <v>145</v>
      </c>
    </row>
    <row r="9" spans="1:12">
      <c r="A9" s="4" t="s">
        <v>9</v>
      </c>
      <c r="B9" s="56">
        <v>5</v>
      </c>
      <c r="C9" s="5">
        <v>24</v>
      </c>
      <c r="D9" s="5">
        <v>40</v>
      </c>
      <c r="E9" s="64">
        <v>42</v>
      </c>
      <c r="F9" s="64">
        <v>37</v>
      </c>
      <c r="G9" s="55">
        <f>SUM(C9:F9)</f>
        <v>143</v>
      </c>
      <c r="L9" s="20"/>
    </row>
    <row r="10" spans="1:12">
      <c r="A10" s="4" t="s">
        <v>13</v>
      </c>
      <c r="B10" s="56">
        <v>6</v>
      </c>
      <c r="C10" s="5">
        <v>26</v>
      </c>
      <c r="D10" s="5">
        <v>37</v>
      </c>
      <c r="E10" s="64">
        <v>40</v>
      </c>
      <c r="F10" s="64">
        <v>38</v>
      </c>
      <c r="G10" s="55">
        <f>SUM(C10:F10)</f>
        <v>141</v>
      </c>
    </row>
    <row r="11" spans="1:12">
      <c r="A11" s="4" t="s">
        <v>6</v>
      </c>
      <c r="B11" s="56">
        <v>7</v>
      </c>
      <c r="C11" s="5">
        <v>29</v>
      </c>
      <c r="D11" s="5">
        <v>41</v>
      </c>
      <c r="E11" s="64">
        <v>30</v>
      </c>
      <c r="F11" s="64">
        <v>36</v>
      </c>
      <c r="G11" s="55">
        <f>SUM(C11:F11)</f>
        <v>136</v>
      </c>
    </row>
    <row r="12" spans="1:12">
      <c r="A12" s="4" t="s">
        <v>10</v>
      </c>
      <c r="B12" s="56">
        <v>8</v>
      </c>
      <c r="C12" s="5">
        <v>27</v>
      </c>
      <c r="D12" s="5">
        <v>36</v>
      </c>
      <c r="E12" s="64">
        <v>41</v>
      </c>
      <c r="F12" s="64">
        <v>30</v>
      </c>
      <c r="G12" s="55">
        <f>SUM(C12:F12)</f>
        <v>134</v>
      </c>
    </row>
    <row r="13" spans="1:12">
      <c r="A13" s="4" t="s">
        <v>17</v>
      </c>
      <c r="B13" s="54" t="s">
        <v>144</v>
      </c>
      <c r="C13" s="5">
        <v>24</v>
      </c>
      <c r="D13" s="5">
        <v>36</v>
      </c>
      <c r="E13" s="64">
        <v>37</v>
      </c>
      <c r="F13" s="64">
        <v>30</v>
      </c>
      <c r="G13" s="55">
        <f>SUM(C13:F13)</f>
        <v>127</v>
      </c>
    </row>
    <row r="14" spans="1:12">
      <c r="A14" s="4" t="s">
        <v>15</v>
      </c>
      <c r="B14" s="54" t="s">
        <v>144</v>
      </c>
      <c r="C14" s="5">
        <v>29</v>
      </c>
      <c r="D14" s="5">
        <v>36</v>
      </c>
      <c r="E14" s="64">
        <v>30</v>
      </c>
      <c r="F14" s="64">
        <v>32</v>
      </c>
      <c r="G14" s="55">
        <f>SUM(C14:F14)</f>
        <v>127</v>
      </c>
    </row>
    <row r="15" spans="1:12">
      <c r="A15" s="4" t="s">
        <v>14</v>
      </c>
      <c r="B15" s="54" t="s">
        <v>145</v>
      </c>
      <c r="C15" s="5">
        <v>21</v>
      </c>
      <c r="D15" s="5">
        <v>29</v>
      </c>
      <c r="E15" s="64">
        <v>30</v>
      </c>
      <c r="F15" s="64">
        <v>38</v>
      </c>
      <c r="G15" s="55">
        <f>SUM(C15:F15)</f>
        <v>118</v>
      </c>
    </row>
    <row r="16" spans="1:12">
      <c r="A16" s="4" t="s">
        <v>32</v>
      </c>
      <c r="B16" s="54" t="s">
        <v>146</v>
      </c>
      <c r="C16" s="5">
        <v>22</v>
      </c>
      <c r="D16" s="5">
        <v>28</v>
      </c>
      <c r="E16" s="64">
        <v>34</v>
      </c>
      <c r="F16" s="64">
        <v>29</v>
      </c>
      <c r="G16" s="55">
        <f>SUM(C16:F16)</f>
        <v>113</v>
      </c>
    </row>
    <row r="17" spans="1:7">
      <c r="A17" s="4" t="s">
        <v>21</v>
      </c>
      <c r="B17" s="54" t="s">
        <v>110</v>
      </c>
      <c r="C17" s="5">
        <v>25</v>
      </c>
      <c r="D17" s="5">
        <v>22</v>
      </c>
      <c r="E17" s="64">
        <v>32</v>
      </c>
      <c r="F17" s="64">
        <v>33</v>
      </c>
      <c r="G17" s="55">
        <f>SUM(C17:F17)</f>
        <v>112</v>
      </c>
    </row>
    <row r="18" spans="1:7">
      <c r="A18" s="4" t="s">
        <v>33</v>
      </c>
      <c r="B18" s="54" t="s">
        <v>147</v>
      </c>
      <c r="C18" s="5">
        <v>24</v>
      </c>
      <c r="D18" s="5">
        <v>34</v>
      </c>
      <c r="E18" s="64">
        <v>34</v>
      </c>
      <c r="F18" s="64">
        <v>17</v>
      </c>
      <c r="G18" s="55">
        <f>SUM(C18:F18)</f>
        <v>109</v>
      </c>
    </row>
    <row r="19" spans="1:7">
      <c r="A19" s="4" t="s">
        <v>24</v>
      </c>
      <c r="B19" s="54" t="s">
        <v>148</v>
      </c>
      <c r="C19" s="5">
        <v>20</v>
      </c>
      <c r="D19" s="5">
        <v>24</v>
      </c>
      <c r="E19" s="64">
        <v>31</v>
      </c>
      <c r="F19" s="64">
        <v>29</v>
      </c>
      <c r="G19" s="55">
        <f>SUM(C19:F19)</f>
        <v>104</v>
      </c>
    </row>
    <row r="20" spans="1:7">
      <c r="A20" s="4" t="s">
        <v>43</v>
      </c>
      <c r="B20" s="54" t="s">
        <v>149</v>
      </c>
      <c r="C20" s="5">
        <v>27</v>
      </c>
      <c r="D20" s="5">
        <v>17</v>
      </c>
      <c r="E20" s="64">
        <v>30</v>
      </c>
      <c r="F20" s="64">
        <v>28</v>
      </c>
      <c r="G20" s="55">
        <f>SUM(C20:F20)</f>
        <v>102</v>
      </c>
    </row>
    <row r="21" spans="1:7">
      <c r="A21" s="4" t="s">
        <v>12</v>
      </c>
      <c r="B21" s="54" t="s">
        <v>150</v>
      </c>
      <c r="C21" s="5">
        <v>29</v>
      </c>
      <c r="D21" s="5">
        <v>18</v>
      </c>
      <c r="E21" s="64">
        <v>35</v>
      </c>
      <c r="F21" s="64">
        <v>17</v>
      </c>
      <c r="G21" s="55">
        <f>SUM(C21:F21)</f>
        <v>99</v>
      </c>
    </row>
    <row r="22" spans="1:7">
      <c r="A22" s="4" t="s">
        <v>18</v>
      </c>
      <c r="B22" s="54" t="s">
        <v>150</v>
      </c>
      <c r="C22" s="5">
        <v>22</v>
      </c>
      <c r="D22" s="5">
        <v>23</v>
      </c>
      <c r="E22" s="64">
        <v>32</v>
      </c>
      <c r="F22" s="64">
        <v>22</v>
      </c>
      <c r="G22" s="55">
        <f>SUM(C22:F22)</f>
        <v>99</v>
      </c>
    </row>
    <row r="23" spans="1:7">
      <c r="A23" s="4" t="s">
        <v>25</v>
      </c>
      <c r="B23" s="54" t="s">
        <v>150</v>
      </c>
      <c r="C23" s="5">
        <v>22</v>
      </c>
      <c r="D23" s="5">
        <v>24</v>
      </c>
      <c r="E23" s="64">
        <v>27</v>
      </c>
      <c r="F23" s="64">
        <v>26</v>
      </c>
      <c r="G23" s="55">
        <f>SUM(C23:F23)</f>
        <v>99</v>
      </c>
    </row>
    <row r="24" spans="1:7">
      <c r="A24" s="4" t="s">
        <v>20</v>
      </c>
      <c r="B24" s="54" t="s">
        <v>151</v>
      </c>
      <c r="C24" s="5">
        <v>20</v>
      </c>
      <c r="D24" s="5">
        <v>32</v>
      </c>
      <c r="E24" s="64">
        <v>18</v>
      </c>
      <c r="F24" s="64">
        <v>27</v>
      </c>
      <c r="G24" s="55">
        <f>SUM(C24:F24)</f>
        <v>97</v>
      </c>
    </row>
    <row r="25" spans="1:7">
      <c r="A25" s="4" t="s">
        <v>29</v>
      </c>
      <c r="B25" s="54" t="s">
        <v>152</v>
      </c>
      <c r="C25" s="5">
        <v>24</v>
      </c>
      <c r="D25" s="5">
        <v>26</v>
      </c>
      <c r="E25" s="64">
        <v>24</v>
      </c>
      <c r="F25" s="64">
        <v>18</v>
      </c>
      <c r="G25" s="55">
        <f>SUM(C25:F25)</f>
        <v>92</v>
      </c>
    </row>
    <row r="26" spans="1:7">
      <c r="A26" s="4" t="s">
        <v>37</v>
      </c>
      <c r="B26" s="54" t="s">
        <v>58</v>
      </c>
      <c r="C26" s="5">
        <v>5</v>
      </c>
      <c r="D26" s="5">
        <v>20</v>
      </c>
      <c r="E26" s="64">
        <v>34</v>
      </c>
      <c r="F26" s="64">
        <v>28</v>
      </c>
      <c r="G26" s="55">
        <f>SUM(C26:F26)</f>
        <v>87</v>
      </c>
    </row>
    <row r="27" spans="1:7">
      <c r="A27" s="4" t="s">
        <v>22</v>
      </c>
      <c r="B27" s="54" t="s">
        <v>114</v>
      </c>
      <c r="C27" s="5">
        <v>22</v>
      </c>
      <c r="D27" s="5">
        <v>34</v>
      </c>
      <c r="E27" s="64">
        <v>16</v>
      </c>
      <c r="F27" s="64">
        <v>10</v>
      </c>
      <c r="G27" s="55">
        <f>SUM(C27:F27)</f>
        <v>82</v>
      </c>
    </row>
    <row r="28" spans="1:7">
      <c r="A28" s="4" t="s">
        <v>23</v>
      </c>
      <c r="B28" s="54" t="s">
        <v>115</v>
      </c>
      <c r="C28" s="5">
        <v>8</v>
      </c>
      <c r="D28" s="5">
        <v>31</v>
      </c>
      <c r="E28" s="64">
        <v>24</v>
      </c>
      <c r="F28" s="64">
        <v>18</v>
      </c>
      <c r="G28" s="55">
        <f>SUM(C28:F28)</f>
        <v>81</v>
      </c>
    </row>
    <row r="29" spans="1:7">
      <c r="A29" s="4" t="s">
        <v>34</v>
      </c>
      <c r="B29" s="54" t="s">
        <v>137</v>
      </c>
      <c r="C29" s="5">
        <v>28</v>
      </c>
      <c r="D29" s="5">
        <v>12</v>
      </c>
      <c r="E29" s="64">
        <v>12</v>
      </c>
      <c r="F29" s="64">
        <v>16</v>
      </c>
      <c r="G29" s="55">
        <f>SUM(C29:F29)</f>
        <v>68</v>
      </c>
    </row>
    <row r="30" spans="1:7">
      <c r="A30" s="4" t="s">
        <v>40</v>
      </c>
      <c r="B30" s="54" t="s">
        <v>138</v>
      </c>
      <c r="C30" s="5">
        <v>14</v>
      </c>
      <c r="D30" s="5">
        <v>15</v>
      </c>
      <c r="E30" s="64">
        <v>16</v>
      </c>
      <c r="F30" s="64">
        <v>17</v>
      </c>
      <c r="G30" s="55">
        <f>SUM(C30:F30)</f>
        <v>62</v>
      </c>
    </row>
    <row r="31" spans="1:7">
      <c r="A31" s="4" t="s">
        <v>42</v>
      </c>
      <c r="B31" s="54" t="s">
        <v>153</v>
      </c>
      <c r="C31" s="5">
        <v>8</v>
      </c>
      <c r="D31" s="5">
        <v>17</v>
      </c>
      <c r="E31" s="64">
        <v>28</v>
      </c>
      <c r="F31" s="64">
        <v>8</v>
      </c>
      <c r="G31" s="55">
        <f>SUM(C31:F31)</f>
        <v>61</v>
      </c>
    </row>
    <row r="32" spans="1:7">
      <c r="A32" s="4" t="s">
        <v>26</v>
      </c>
      <c r="B32" s="54" t="s">
        <v>122</v>
      </c>
      <c r="C32" s="5">
        <v>8</v>
      </c>
      <c r="D32" s="5">
        <v>24</v>
      </c>
      <c r="E32" s="64">
        <v>20</v>
      </c>
      <c r="F32" s="64">
        <v>6</v>
      </c>
      <c r="G32" s="55">
        <f>SUM(C32:F32)</f>
        <v>58</v>
      </c>
    </row>
    <row r="33" spans="1:7">
      <c r="A33" s="4" t="s">
        <v>44</v>
      </c>
      <c r="B33" s="54" t="s">
        <v>140</v>
      </c>
      <c r="C33" s="5">
        <v>17</v>
      </c>
      <c r="D33" s="5">
        <v>18</v>
      </c>
      <c r="E33" s="64">
        <v>12</v>
      </c>
      <c r="F33" s="64">
        <v>7</v>
      </c>
      <c r="G33" s="55">
        <f>SUM(C33:F33)</f>
        <v>54</v>
      </c>
    </row>
    <row r="34" spans="1:7">
      <c r="A34" s="4" t="s">
        <v>16</v>
      </c>
      <c r="B34" s="54" t="s">
        <v>141</v>
      </c>
      <c r="C34" s="5">
        <v>11</v>
      </c>
      <c r="D34" s="5">
        <v>9</v>
      </c>
      <c r="E34" s="64">
        <v>26</v>
      </c>
      <c r="F34" s="64">
        <v>6</v>
      </c>
      <c r="G34" s="55">
        <f>SUM(C34:F34)</f>
        <v>52</v>
      </c>
    </row>
    <row r="35" spans="1:7">
      <c r="A35" s="4" t="s">
        <v>30</v>
      </c>
      <c r="B35" s="54" t="s">
        <v>154</v>
      </c>
      <c r="C35" s="5">
        <v>18</v>
      </c>
      <c r="D35" s="5">
        <v>17</v>
      </c>
      <c r="E35" s="64">
        <v>0</v>
      </c>
      <c r="F35" s="64">
        <v>0</v>
      </c>
      <c r="G35" s="55">
        <f>SUM(C35:F35)</f>
        <v>35</v>
      </c>
    </row>
    <row r="36" spans="1:7">
      <c r="A36" s="4" t="s">
        <v>31</v>
      </c>
      <c r="B36" s="54" t="s">
        <v>155</v>
      </c>
      <c r="C36" s="5">
        <v>20</v>
      </c>
      <c r="D36" s="5">
        <v>0</v>
      </c>
      <c r="E36" s="64">
        <v>14</v>
      </c>
      <c r="F36" s="64">
        <v>0</v>
      </c>
      <c r="G36" s="55">
        <f>SUM(C36:F36)</f>
        <v>34</v>
      </c>
    </row>
    <row r="37" spans="1:7">
      <c r="A37" s="4" t="s">
        <v>41</v>
      </c>
      <c r="B37" s="54" t="s">
        <v>143</v>
      </c>
      <c r="C37" s="5">
        <v>7</v>
      </c>
      <c r="D37" s="5">
        <v>4</v>
      </c>
      <c r="E37" s="64">
        <v>22</v>
      </c>
      <c r="F37" s="64">
        <v>0</v>
      </c>
      <c r="G37" s="55">
        <f>SUM(C37:F37)</f>
        <v>33</v>
      </c>
    </row>
    <row r="38" spans="1:7">
      <c r="A38" s="4" t="s">
        <v>28</v>
      </c>
      <c r="B38" s="54" t="s">
        <v>156</v>
      </c>
      <c r="C38" s="5">
        <v>8</v>
      </c>
      <c r="D38" s="5">
        <v>8</v>
      </c>
      <c r="E38" s="64">
        <v>0</v>
      </c>
      <c r="F38" s="64">
        <v>12</v>
      </c>
      <c r="G38" s="55">
        <f>SUM(C38:F38)</f>
        <v>28</v>
      </c>
    </row>
    <row r="39" spans="1:7">
      <c r="A39" s="4" t="s">
        <v>39</v>
      </c>
      <c r="B39" s="54" t="s">
        <v>157</v>
      </c>
      <c r="C39" s="5">
        <v>0</v>
      </c>
      <c r="D39" s="5">
        <v>0</v>
      </c>
      <c r="E39" s="64">
        <v>11</v>
      </c>
      <c r="F39" s="64">
        <v>10</v>
      </c>
      <c r="G39" s="55">
        <f>SUM(C39:F39)</f>
        <v>21</v>
      </c>
    </row>
    <row r="40" spans="1:7">
      <c r="A40" s="4" t="s">
        <v>35</v>
      </c>
      <c r="B40" s="54" t="s">
        <v>158</v>
      </c>
      <c r="C40" s="5">
        <v>10</v>
      </c>
      <c r="D40" s="5">
        <v>6</v>
      </c>
      <c r="E40" s="64">
        <v>0</v>
      </c>
      <c r="F40" s="64">
        <v>0</v>
      </c>
      <c r="G40" s="55">
        <f>SUM(C40:F40)</f>
        <v>16</v>
      </c>
    </row>
    <row r="41" spans="1:7">
      <c r="A41" s="4" t="s">
        <v>27</v>
      </c>
      <c r="B41" s="54" t="s">
        <v>159</v>
      </c>
      <c r="C41" s="5">
        <v>0</v>
      </c>
      <c r="D41" s="5">
        <v>12</v>
      </c>
      <c r="E41" s="64">
        <v>0</v>
      </c>
      <c r="F41" s="64">
        <v>2</v>
      </c>
      <c r="G41" s="55">
        <f>SUM(C41:F41)</f>
        <v>14</v>
      </c>
    </row>
    <row r="42" spans="1:7">
      <c r="A42" s="4" t="s">
        <v>36</v>
      </c>
      <c r="B42" s="54" t="s">
        <v>160</v>
      </c>
      <c r="C42" s="5">
        <v>7</v>
      </c>
      <c r="D42" s="5">
        <v>4</v>
      </c>
      <c r="E42" s="5">
        <v>2</v>
      </c>
      <c r="F42" s="64">
        <v>0</v>
      </c>
      <c r="G42" s="55">
        <f>SUM(C42:F42)</f>
        <v>13</v>
      </c>
    </row>
    <row r="43" spans="1:7">
      <c r="A43" s="4" t="s">
        <v>45</v>
      </c>
      <c r="B43" s="54" t="s">
        <v>161</v>
      </c>
      <c r="C43" s="5">
        <v>10</v>
      </c>
      <c r="D43" s="5">
        <v>0</v>
      </c>
      <c r="E43" s="64">
        <v>0</v>
      </c>
      <c r="F43" s="64">
        <v>0</v>
      </c>
      <c r="G43" s="55">
        <f>SUM(C43:F43)</f>
        <v>10</v>
      </c>
    </row>
    <row r="44" spans="1:7">
      <c r="A44" s="4" t="s">
        <v>38</v>
      </c>
      <c r="B44" s="54" t="s">
        <v>162</v>
      </c>
      <c r="C44" s="5">
        <v>0</v>
      </c>
      <c r="D44" s="5">
        <v>0</v>
      </c>
      <c r="E44" s="64">
        <v>0</v>
      </c>
      <c r="F44" s="64">
        <v>0</v>
      </c>
      <c r="G44" s="55">
        <f>SUM(C44:F44)</f>
        <v>0</v>
      </c>
    </row>
  </sheetData>
  <sortState ref="A4:G44">
    <sortCondition descending="1" ref="G4:G44"/>
  </sortState>
  <mergeCells count="1">
    <mergeCell ref="A1:G1"/>
  </mergeCells>
  <pageMargins left="0.15748031496062992" right="0.15748031496062992" top="0.74803149606299213" bottom="0.74803149606299213" header="0.31496062992125984" footer="0.31496062992125984"/>
  <pageSetup paperSize="9" scale="76" fitToHeight="1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4"/>
  <sheetViews>
    <sheetView workbookViewId="0">
      <selection activeCell="C5" sqref="C5:C9"/>
    </sheetView>
  </sheetViews>
  <sheetFormatPr defaultRowHeight="15"/>
  <cols>
    <col min="1" max="1" width="45.7109375" customWidth="1"/>
    <col min="2" max="2" width="14.85546875" customWidth="1"/>
    <col min="3" max="3" width="13.7109375" customWidth="1"/>
    <col min="4" max="4" width="16.85546875" customWidth="1"/>
    <col min="5" max="5" width="15.5703125" customWidth="1"/>
    <col min="6" max="6" width="17.5703125" customWidth="1"/>
  </cols>
  <sheetData>
    <row r="1" spans="1:10" ht="15.75">
      <c r="A1" s="82" t="s">
        <v>56</v>
      </c>
      <c r="B1" s="82"/>
      <c r="C1" s="82"/>
      <c r="D1" s="82"/>
      <c r="E1" s="82"/>
      <c r="F1" s="82"/>
    </row>
    <row r="2" spans="1:10">
      <c r="A2" s="83" t="s">
        <v>75</v>
      </c>
      <c r="B2" s="83"/>
      <c r="C2" s="83"/>
      <c r="D2" s="83"/>
      <c r="E2" s="83"/>
      <c r="F2" s="83"/>
    </row>
    <row r="3" spans="1:10" ht="129" customHeight="1">
      <c r="A3" s="73" t="s">
        <v>0</v>
      </c>
      <c r="B3" s="73" t="s">
        <v>1</v>
      </c>
      <c r="C3" s="73" t="s">
        <v>73</v>
      </c>
      <c r="D3" s="72" t="s">
        <v>76</v>
      </c>
      <c r="E3" s="72" t="s">
        <v>77</v>
      </c>
      <c r="F3" s="72" t="s">
        <v>78</v>
      </c>
    </row>
    <row r="4" spans="1:10">
      <c r="A4" s="2" t="s">
        <v>2</v>
      </c>
      <c r="B4" s="2" t="s">
        <v>3</v>
      </c>
      <c r="C4" s="2" t="s">
        <v>4</v>
      </c>
      <c r="D4" s="3" t="s">
        <v>4</v>
      </c>
      <c r="E4" s="3" t="s">
        <v>4</v>
      </c>
      <c r="F4" s="3" t="s">
        <v>4</v>
      </c>
    </row>
    <row r="5" spans="1:10">
      <c r="A5" s="4" t="s">
        <v>5</v>
      </c>
      <c r="B5" s="99" t="s">
        <v>126</v>
      </c>
      <c r="C5" s="100">
        <f>D5+E5+F5</f>
        <v>40</v>
      </c>
      <c r="D5" s="65">
        <v>16</v>
      </c>
      <c r="E5" s="19">
        <v>16</v>
      </c>
      <c r="F5" s="19">
        <v>8</v>
      </c>
      <c r="G5" s="7"/>
      <c r="H5" s="7"/>
      <c r="I5" s="8"/>
      <c r="J5" s="9"/>
    </row>
    <row r="6" spans="1:10">
      <c r="A6" s="4" t="s">
        <v>8</v>
      </c>
      <c r="B6" s="99" t="s">
        <v>126</v>
      </c>
      <c r="C6" s="100">
        <f>D6+E6+F6</f>
        <v>40</v>
      </c>
      <c r="D6" s="65">
        <v>16</v>
      </c>
      <c r="E6" s="19">
        <v>16</v>
      </c>
      <c r="F6" s="19">
        <v>8</v>
      </c>
      <c r="G6" s="7"/>
      <c r="H6" s="7"/>
      <c r="I6" s="8"/>
      <c r="J6" s="9"/>
    </row>
    <row r="7" spans="1:10">
      <c r="A7" s="4" t="s">
        <v>19</v>
      </c>
      <c r="B7" s="99" t="s">
        <v>126</v>
      </c>
      <c r="C7" s="100">
        <f>D7+E7+F7</f>
        <v>40</v>
      </c>
      <c r="D7" s="19">
        <v>16</v>
      </c>
      <c r="E7" s="19">
        <v>16</v>
      </c>
      <c r="F7" s="19">
        <v>8</v>
      </c>
      <c r="G7" s="7"/>
      <c r="H7" s="7"/>
      <c r="I7" s="8"/>
      <c r="J7" s="9"/>
    </row>
    <row r="8" spans="1:10">
      <c r="A8" s="4" t="s">
        <v>13</v>
      </c>
      <c r="B8" s="99" t="s">
        <v>127</v>
      </c>
      <c r="C8" s="100">
        <f>D8+E8+F8</f>
        <v>38</v>
      </c>
      <c r="D8" s="65">
        <v>14</v>
      </c>
      <c r="E8" s="19">
        <v>16</v>
      </c>
      <c r="F8" s="19">
        <v>8</v>
      </c>
      <c r="G8" s="7"/>
      <c r="H8" s="7"/>
      <c r="I8" s="8"/>
      <c r="J8" s="9"/>
    </row>
    <row r="9" spans="1:10">
      <c r="A9" s="4" t="s">
        <v>14</v>
      </c>
      <c r="B9" s="99" t="s">
        <v>127</v>
      </c>
      <c r="C9" s="100">
        <f>D9+E9+F9</f>
        <v>38</v>
      </c>
      <c r="D9" s="65">
        <v>16</v>
      </c>
      <c r="E9" s="19">
        <v>16</v>
      </c>
      <c r="F9" s="19">
        <v>6</v>
      </c>
      <c r="G9" s="7"/>
      <c r="H9" s="7"/>
      <c r="I9" s="8"/>
      <c r="J9" s="9"/>
    </row>
    <row r="10" spans="1:10">
      <c r="A10" s="4" t="s">
        <v>9</v>
      </c>
      <c r="B10" s="99" t="s">
        <v>11</v>
      </c>
      <c r="C10" s="100">
        <f>D10+E10+F10</f>
        <v>37</v>
      </c>
      <c r="D10" s="65">
        <v>16</v>
      </c>
      <c r="E10" s="19">
        <v>16</v>
      </c>
      <c r="F10" s="19">
        <v>5</v>
      </c>
      <c r="G10" s="7"/>
      <c r="H10" s="7"/>
      <c r="I10" s="8"/>
      <c r="J10" s="9"/>
    </row>
    <row r="11" spans="1:10">
      <c r="A11" s="4" t="s">
        <v>7</v>
      </c>
      <c r="B11" s="99" t="s">
        <v>128</v>
      </c>
      <c r="C11" s="100">
        <f>D11+E11+F11</f>
        <v>36</v>
      </c>
      <c r="D11" s="65">
        <v>16</v>
      </c>
      <c r="E11" s="19">
        <v>16</v>
      </c>
      <c r="F11" s="19">
        <v>4</v>
      </c>
      <c r="G11" s="7"/>
      <c r="H11" s="7"/>
      <c r="I11" s="8"/>
      <c r="J11" s="9"/>
    </row>
    <row r="12" spans="1:10">
      <c r="A12" s="4" t="s">
        <v>6</v>
      </c>
      <c r="B12" s="99" t="s">
        <v>128</v>
      </c>
      <c r="C12" s="95">
        <f>D12+E12+F12</f>
        <v>36</v>
      </c>
      <c r="D12" s="19">
        <v>16</v>
      </c>
      <c r="E12" s="19">
        <v>16</v>
      </c>
      <c r="F12" s="19">
        <v>4</v>
      </c>
      <c r="G12" s="7"/>
      <c r="H12" s="7"/>
      <c r="I12" s="8"/>
      <c r="J12" s="9"/>
    </row>
    <row r="13" spans="1:10">
      <c r="A13" s="6" t="s">
        <v>21</v>
      </c>
      <c r="B13" s="99" t="s">
        <v>129</v>
      </c>
      <c r="C13" s="95">
        <f>D13+E13+F13</f>
        <v>33</v>
      </c>
      <c r="D13" s="19">
        <v>14</v>
      </c>
      <c r="E13" s="19">
        <v>14</v>
      </c>
      <c r="F13" s="19">
        <v>5</v>
      </c>
      <c r="G13" s="7"/>
      <c r="H13" s="7"/>
      <c r="I13" s="8"/>
      <c r="J13" s="9"/>
    </row>
    <row r="14" spans="1:10">
      <c r="A14" s="4" t="s">
        <v>15</v>
      </c>
      <c r="B14" s="99" t="s">
        <v>130</v>
      </c>
      <c r="C14" s="100">
        <f>D14+E14+F14</f>
        <v>32</v>
      </c>
      <c r="D14" s="19">
        <v>14</v>
      </c>
      <c r="E14" s="19">
        <v>14</v>
      </c>
      <c r="F14" s="19">
        <v>4</v>
      </c>
      <c r="G14" s="7"/>
      <c r="H14" s="7"/>
      <c r="I14" s="8"/>
      <c r="J14" s="9"/>
    </row>
    <row r="15" spans="1:10">
      <c r="A15" s="4" t="s">
        <v>10</v>
      </c>
      <c r="B15" s="99" t="s">
        <v>131</v>
      </c>
      <c r="C15" s="100">
        <f>D15+E15+F15</f>
        <v>30</v>
      </c>
      <c r="D15" s="19">
        <v>14</v>
      </c>
      <c r="E15" s="19">
        <v>14</v>
      </c>
      <c r="F15" s="19">
        <v>2</v>
      </c>
      <c r="G15" s="7"/>
      <c r="H15" s="7"/>
      <c r="I15" s="8"/>
      <c r="J15" s="9"/>
    </row>
    <row r="16" spans="1:10">
      <c r="A16" s="4" t="s">
        <v>17</v>
      </c>
      <c r="B16" s="99" t="s">
        <v>131</v>
      </c>
      <c r="C16" s="95">
        <f>D16+E16+F16</f>
        <v>30</v>
      </c>
      <c r="D16" s="19">
        <v>14</v>
      </c>
      <c r="E16" s="19">
        <v>14</v>
      </c>
      <c r="F16" s="19">
        <v>2</v>
      </c>
      <c r="G16" s="7"/>
      <c r="H16" s="7"/>
      <c r="I16" s="8"/>
      <c r="J16" s="9"/>
    </row>
    <row r="17" spans="1:10">
      <c r="A17" s="4" t="s">
        <v>32</v>
      </c>
      <c r="B17" s="99" t="s">
        <v>132</v>
      </c>
      <c r="C17" s="100">
        <f>D17+E17+F17</f>
        <v>29</v>
      </c>
      <c r="D17" s="65">
        <v>12</v>
      </c>
      <c r="E17" s="19">
        <v>12</v>
      </c>
      <c r="F17" s="19">
        <v>5</v>
      </c>
      <c r="G17" s="7"/>
      <c r="H17" s="7"/>
      <c r="I17" s="8"/>
      <c r="J17" s="9"/>
    </row>
    <row r="18" spans="1:10">
      <c r="A18" s="4" t="s">
        <v>24</v>
      </c>
      <c r="B18" s="99" t="s">
        <v>132</v>
      </c>
      <c r="C18" s="100">
        <f>D18+E18+F18</f>
        <v>29</v>
      </c>
      <c r="D18" s="19">
        <v>14</v>
      </c>
      <c r="E18" s="19">
        <v>13</v>
      </c>
      <c r="F18" s="19">
        <v>2</v>
      </c>
      <c r="G18" s="7"/>
      <c r="H18" s="7"/>
      <c r="I18" s="8"/>
      <c r="J18" s="9"/>
    </row>
    <row r="19" spans="1:10">
      <c r="A19" s="4" t="s">
        <v>37</v>
      </c>
      <c r="B19" s="99" t="s">
        <v>133</v>
      </c>
      <c r="C19" s="100">
        <f>D19+E19+F19</f>
        <v>28</v>
      </c>
      <c r="D19" s="65">
        <v>12</v>
      </c>
      <c r="E19" s="19">
        <v>12</v>
      </c>
      <c r="F19" s="19">
        <v>4</v>
      </c>
      <c r="G19" s="7"/>
      <c r="H19" s="7"/>
      <c r="I19" s="8"/>
      <c r="J19" s="9"/>
    </row>
    <row r="20" spans="1:10">
      <c r="A20" s="4" t="s">
        <v>43</v>
      </c>
      <c r="B20" s="99" t="s">
        <v>133</v>
      </c>
      <c r="C20" s="100">
        <f>D20+E20+F20</f>
        <v>28</v>
      </c>
      <c r="D20" s="65">
        <v>12</v>
      </c>
      <c r="E20" s="19">
        <v>12</v>
      </c>
      <c r="F20" s="19">
        <v>4</v>
      </c>
      <c r="G20" s="7"/>
      <c r="H20" s="7"/>
      <c r="I20" s="8"/>
      <c r="J20" s="9"/>
    </row>
    <row r="21" spans="1:10">
      <c r="A21" s="4" t="s">
        <v>20</v>
      </c>
      <c r="B21" s="99" t="s">
        <v>134</v>
      </c>
      <c r="C21" s="100">
        <f>D21+E21+F21</f>
        <v>27</v>
      </c>
      <c r="D21" s="19">
        <v>10</v>
      </c>
      <c r="E21" s="19">
        <v>8</v>
      </c>
      <c r="F21" s="19">
        <v>9</v>
      </c>
      <c r="G21" s="7"/>
      <c r="H21" s="7"/>
      <c r="I21" s="8"/>
      <c r="J21" s="9"/>
    </row>
    <row r="22" spans="1:10">
      <c r="A22" s="6" t="s">
        <v>25</v>
      </c>
      <c r="B22" s="99" t="s">
        <v>135</v>
      </c>
      <c r="C22" s="95">
        <f>D22+E22+F22</f>
        <v>26</v>
      </c>
      <c r="D22" s="19">
        <v>12</v>
      </c>
      <c r="E22" s="19">
        <v>12</v>
      </c>
      <c r="F22" s="19">
        <v>2</v>
      </c>
      <c r="G22" s="7"/>
      <c r="H22" s="7"/>
      <c r="I22" s="8"/>
      <c r="J22" s="9"/>
    </row>
    <row r="23" spans="1:10">
      <c r="A23" s="4" t="s">
        <v>18</v>
      </c>
      <c r="B23" s="99" t="s">
        <v>112</v>
      </c>
      <c r="C23" s="95">
        <f>D23+E23+F23</f>
        <v>22</v>
      </c>
      <c r="D23" s="19">
        <v>10</v>
      </c>
      <c r="E23" s="19">
        <v>10</v>
      </c>
      <c r="F23" s="19">
        <v>2</v>
      </c>
      <c r="G23" s="7"/>
      <c r="H23" s="7"/>
      <c r="I23" s="8"/>
      <c r="J23" s="9"/>
    </row>
    <row r="24" spans="1:10">
      <c r="A24" s="4" t="s">
        <v>23</v>
      </c>
      <c r="B24" s="99" t="s">
        <v>113</v>
      </c>
      <c r="C24" s="95">
        <f>D24+E24+F24</f>
        <v>18</v>
      </c>
      <c r="D24" s="19">
        <v>6</v>
      </c>
      <c r="E24" s="19">
        <v>12</v>
      </c>
      <c r="F24" s="19">
        <v>0</v>
      </c>
      <c r="G24" s="7"/>
      <c r="H24" s="7"/>
      <c r="I24" s="8"/>
      <c r="J24" s="9"/>
    </row>
    <row r="25" spans="1:10">
      <c r="A25" s="4" t="s">
        <v>29</v>
      </c>
      <c r="B25" s="99" t="s">
        <v>113</v>
      </c>
      <c r="C25" s="100">
        <f>D25+E25+F25</f>
        <v>18</v>
      </c>
      <c r="D25" s="19">
        <v>6</v>
      </c>
      <c r="E25" s="19">
        <v>10</v>
      </c>
      <c r="F25" s="19">
        <v>2</v>
      </c>
      <c r="G25" s="7"/>
      <c r="H25" s="7"/>
      <c r="I25" s="8"/>
      <c r="J25" s="9"/>
    </row>
    <row r="26" spans="1:10">
      <c r="A26" s="4" t="s">
        <v>12</v>
      </c>
      <c r="B26" s="99" t="s">
        <v>136</v>
      </c>
      <c r="C26" s="95">
        <f>D26+E26+F26</f>
        <v>17</v>
      </c>
      <c r="D26" s="19">
        <v>2</v>
      </c>
      <c r="E26" s="19">
        <v>11</v>
      </c>
      <c r="F26" s="19">
        <v>4</v>
      </c>
      <c r="G26" s="7"/>
      <c r="H26" s="7"/>
      <c r="I26" s="8"/>
      <c r="J26" s="9"/>
    </row>
    <row r="27" spans="1:10">
      <c r="A27" s="4" t="s">
        <v>33</v>
      </c>
      <c r="B27" s="99" t="s">
        <v>136</v>
      </c>
      <c r="C27" s="100">
        <f>D27+E27+F27</f>
        <v>17</v>
      </c>
      <c r="D27" s="19">
        <v>12</v>
      </c>
      <c r="E27" s="19">
        <v>0</v>
      </c>
      <c r="F27" s="19">
        <v>5</v>
      </c>
      <c r="G27" s="7"/>
      <c r="H27" s="7"/>
      <c r="I27" s="8"/>
      <c r="J27" s="9"/>
    </row>
    <row r="28" spans="1:10">
      <c r="A28" s="4" t="s">
        <v>40</v>
      </c>
      <c r="B28" s="99" t="s">
        <v>136</v>
      </c>
      <c r="C28" s="95">
        <f>D28+E28+F28</f>
        <v>17</v>
      </c>
      <c r="D28" s="19">
        <v>12</v>
      </c>
      <c r="E28" s="19">
        <v>3</v>
      </c>
      <c r="F28" s="19">
        <v>2</v>
      </c>
      <c r="G28" s="7"/>
      <c r="H28" s="7"/>
      <c r="I28" s="8"/>
      <c r="J28" s="9"/>
    </row>
    <row r="29" spans="1:10">
      <c r="A29" s="4" t="s">
        <v>34</v>
      </c>
      <c r="B29" s="99" t="s">
        <v>137</v>
      </c>
      <c r="C29" s="100">
        <f>D29+E29+F29</f>
        <v>16</v>
      </c>
      <c r="D29" s="19">
        <v>14</v>
      </c>
      <c r="E29" s="19">
        <v>0</v>
      </c>
      <c r="F29" s="19">
        <v>2</v>
      </c>
      <c r="G29" s="7"/>
      <c r="H29" s="7"/>
      <c r="I29" s="8"/>
      <c r="J29" s="9"/>
    </row>
    <row r="30" spans="1:10">
      <c r="A30" s="4" t="s">
        <v>28</v>
      </c>
      <c r="B30" s="99" t="s">
        <v>138</v>
      </c>
      <c r="C30" s="100">
        <f>D30+E30+F30</f>
        <v>12</v>
      </c>
      <c r="D30" s="19">
        <v>10</v>
      </c>
      <c r="E30" s="19">
        <v>0</v>
      </c>
      <c r="F30" s="19">
        <v>2</v>
      </c>
      <c r="G30" s="7"/>
      <c r="H30" s="7"/>
      <c r="I30" s="8"/>
      <c r="J30" s="9"/>
    </row>
    <row r="31" spans="1:10">
      <c r="A31" s="4" t="s">
        <v>22</v>
      </c>
      <c r="B31" s="99" t="s">
        <v>139</v>
      </c>
      <c r="C31" s="100">
        <f>D31+E31+F31</f>
        <v>10</v>
      </c>
      <c r="D31" s="65">
        <v>2</v>
      </c>
      <c r="E31" s="19">
        <v>6</v>
      </c>
      <c r="F31" s="19">
        <v>2</v>
      </c>
      <c r="G31" s="7"/>
      <c r="H31" s="7"/>
      <c r="I31" s="8"/>
      <c r="J31" s="9"/>
    </row>
    <row r="32" spans="1:10">
      <c r="A32" s="4" t="s">
        <v>39</v>
      </c>
      <c r="B32" s="99" t="s">
        <v>139</v>
      </c>
      <c r="C32" s="100">
        <f>D32+E32+F32</f>
        <v>10</v>
      </c>
      <c r="D32" s="65">
        <v>8</v>
      </c>
      <c r="E32" s="19">
        <v>0</v>
      </c>
      <c r="F32" s="19">
        <v>2</v>
      </c>
      <c r="G32" s="7"/>
      <c r="H32" s="7"/>
      <c r="I32" s="8"/>
      <c r="J32" s="9"/>
    </row>
    <row r="33" spans="1:10">
      <c r="A33" s="4" t="s">
        <v>42</v>
      </c>
      <c r="B33" s="99" t="s">
        <v>140</v>
      </c>
      <c r="C33" s="100">
        <f>D33+E33+F33</f>
        <v>8</v>
      </c>
      <c r="D33" s="19">
        <v>8</v>
      </c>
      <c r="E33" s="19">
        <v>0</v>
      </c>
      <c r="F33" s="19">
        <v>0</v>
      </c>
      <c r="G33" s="7"/>
      <c r="H33" s="7"/>
      <c r="I33" s="8"/>
      <c r="J33" s="9"/>
    </row>
    <row r="34" spans="1:10">
      <c r="A34" s="4" t="s">
        <v>44</v>
      </c>
      <c r="B34" s="99" t="s">
        <v>141</v>
      </c>
      <c r="C34" s="100">
        <f>D34+E34+F34</f>
        <v>7</v>
      </c>
      <c r="D34" s="65">
        <v>5</v>
      </c>
      <c r="E34" s="19">
        <v>0</v>
      </c>
      <c r="F34" s="19">
        <v>2</v>
      </c>
      <c r="G34" s="7"/>
      <c r="H34" s="7"/>
      <c r="I34" s="8"/>
      <c r="J34" s="9"/>
    </row>
    <row r="35" spans="1:10">
      <c r="A35" s="4" t="s">
        <v>16</v>
      </c>
      <c r="B35" s="99" t="s">
        <v>142</v>
      </c>
      <c r="C35" s="95">
        <f>D35+E35+F35</f>
        <v>6</v>
      </c>
      <c r="D35" s="19">
        <v>4</v>
      </c>
      <c r="E35" s="19">
        <v>0</v>
      </c>
      <c r="F35" s="19">
        <v>2</v>
      </c>
      <c r="G35" s="7"/>
      <c r="H35" s="7"/>
      <c r="I35" s="8"/>
      <c r="J35" s="9"/>
    </row>
    <row r="36" spans="1:10">
      <c r="A36" s="4" t="s">
        <v>26</v>
      </c>
      <c r="B36" s="99" t="s">
        <v>142</v>
      </c>
      <c r="C36" s="95">
        <f>D36+E36+F36</f>
        <v>6</v>
      </c>
      <c r="D36" s="19">
        <v>4</v>
      </c>
      <c r="E36" s="19">
        <v>0</v>
      </c>
      <c r="F36" s="19">
        <v>2</v>
      </c>
      <c r="G36" s="7"/>
      <c r="H36" s="7"/>
      <c r="I36" s="8"/>
      <c r="J36" s="9"/>
    </row>
    <row r="37" spans="1:10">
      <c r="A37" s="4" t="s">
        <v>27</v>
      </c>
      <c r="B37" s="99" t="s">
        <v>143</v>
      </c>
      <c r="C37" s="100">
        <f>D37+E37+F37</f>
        <v>2</v>
      </c>
      <c r="D37" s="19">
        <v>2</v>
      </c>
      <c r="E37" s="19">
        <v>0</v>
      </c>
      <c r="F37" s="19">
        <v>0</v>
      </c>
      <c r="G37" s="7"/>
      <c r="H37" s="7"/>
      <c r="I37" s="8"/>
      <c r="J37" s="9"/>
    </row>
    <row r="38" spans="1:10">
      <c r="A38" s="4" t="s">
        <v>41</v>
      </c>
      <c r="B38" s="99" t="s">
        <v>125</v>
      </c>
      <c r="C38" s="95">
        <f>D38+E38+F38</f>
        <v>0</v>
      </c>
      <c r="D38" s="19">
        <v>0</v>
      </c>
      <c r="E38" s="19">
        <v>0</v>
      </c>
      <c r="F38" s="19">
        <v>0</v>
      </c>
      <c r="G38" s="7"/>
      <c r="H38" s="7"/>
      <c r="I38" s="8"/>
      <c r="J38" s="9"/>
    </row>
    <row r="39" spans="1:10">
      <c r="A39" s="4" t="s">
        <v>31</v>
      </c>
      <c r="B39" s="99" t="s">
        <v>125</v>
      </c>
      <c r="C39" s="100">
        <f>D39+E39+F39</f>
        <v>0</v>
      </c>
      <c r="D39" s="19">
        <v>0</v>
      </c>
      <c r="E39" s="19">
        <v>0</v>
      </c>
      <c r="F39" s="19">
        <v>0</v>
      </c>
      <c r="G39" s="7"/>
      <c r="H39" s="7"/>
      <c r="I39" s="8"/>
      <c r="J39" s="9"/>
    </row>
    <row r="40" spans="1:10">
      <c r="A40" s="4" t="s">
        <v>36</v>
      </c>
      <c r="B40" s="99" t="s">
        <v>125</v>
      </c>
      <c r="C40" s="100">
        <f>D40+E40+F40</f>
        <v>0</v>
      </c>
      <c r="D40" s="19">
        <v>0</v>
      </c>
      <c r="E40" s="19">
        <v>0</v>
      </c>
      <c r="F40" s="19">
        <v>0</v>
      </c>
      <c r="G40" s="7"/>
      <c r="H40" s="7"/>
      <c r="I40" s="8"/>
      <c r="J40" s="9"/>
    </row>
    <row r="41" spans="1:10">
      <c r="A41" s="4" t="s">
        <v>38</v>
      </c>
      <c r="B41" s="99" t="s">
        <v>125</v>
      </c>
      <c r="C41" s="95">
        <f>D41+E41+F41</f>
        <v>0</v>
      </c>
      <c r="D41" s="19">
        <v>0</v>
      </c>
      <c r="E41" s="19">
        <v>0</v>
      </c>
      <c r="F41" s="19">
        <v>0</v>
      </c>
      <c r="G41" s="7"/>
      <c r="H41" s="7"/>
      <c r="I41" s="8"/>
      <c r="J41" s="9"/>
    </row>
    <row r="42" spans="1:10">
      <c r="A42" s="4" t="s">
        <v>35</v>
      </c>
      <c r="B42" s="99" t="s">
        <v>125</v>
      </c>
      <c r="C42" s="95">
        <f>D42+E42+F42</f>
        <v>0</v>
      </c>
      <c r="D42" s="19">
        <v>0</v>
      </c>
      <c r="E42" s="19">
        <v>0</v>
      </c>
      <c r="F42" s="19">
        <v>0</v>
      </c>
      <c r="G42" s="7"/>
      <c r="H42" s="7"/>
      <c r="I42" s="8"/>
      <c r="J42" s="9"/>
    </row>
    <row r="43" spans="1:10">
      <c r="A43" s="4" t="s">
        <v>30</v>
      </c>
      <c r="B43" s="99" t="s">
        <v>125</v>
      </c>
      <c r="C43" s="95">
        <f>D43+E43+F43</f>
        <v>0</v>
      </c>
      <c r="D43" s="19">
        <v>0</v>
      </c>
      <c r="E43" s="19">
        <v>0</v>
      </c>
      <c r="F43" s="19">
        <v>0</v>
      </c>
      <c r="G43" s="7"/>
      <c r="H43" s="7"/>
      <c r="I43" s="8"/>
      <c r="J43" s="9"/>
    </row>
    <row r="44" spans="1:10">
      <c r="A44" s="4" t="s">
        <v>45</v>
      </c>
      <c r="B44" s="99" t="s">
        <v>125</v>
      </c>
      <c r="C44" s="95">
        <f>D44+E44+F44</f>
        <v>0</v>
      </c>
      <c r="D44" s="19">
        <v>0</v>
      </c>
      <c r="E44" s="19">
        <v>0</v>
      </c>
      <c r="F44" s="19">
        <v>0</v>
      </c>
      <c r="G44" s="7"/>
      <c r="H44" s="7"/>
      <c r="I44" s="8"/>
      <c r="J44" s="9"/>
    </row>
  </sheetData>
  <sortState ref="A4:F44">
    <sortCondition descending="1" ref="C4:C44"/>
  </sortState>
  <mergeCells count="2">
    <mergeCell ref="A1:F1"/>
    <mergeCell ref="A2:F2"/>
  </mergeCells>
  <pageMargins left="0.31496062992125984" right="0.15748031496062992" top="0.74803149606299213" bottom="0.74803149606299213" header="0.27559055118110237" footer="0.31496062992125984"/>
  <pageSetup paperSize="9" scale="81" fitToHeight="26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55"/>
  <sheetViews>
    <sheetView zoomScale="70" zoomScaleNormal="70" workbookViewId="0">
      <selection activeCell="C9" sqref="C9"/>
    </sheetView>
  </sheetViews>
  <sheetFormatPr defaultRowHeight="15"/>
  <cols>
    <col min="1" max="1" width="44.28515625" customWidth="1"/>
    <col min="2" max="2" width="20.140625" customWidth="1"/>
    <col min="3" max="3" width="16.7109375" customWidth="1"/>
    <col min="4" max="4" width="29.140625" customWidth="1"/>
    <col min="5" max="5" width="29" customWidth="1"/>
    <col min="6" max="6" width="32.5703125" customWidth="1"/>
  </cols>
  <sheetData>
    <row r="1" spans="1:10" ht="15.75">
      <c r="A1" s="82" t="s">
        <v>56</v>
      </c>
      <c r="B1" s="82"/>
      <c r="C1" s="82"/>
      <c r="D1" s="82"/>
      <c r="E1" s="82"/>
      <c r="F1" s="82"/>
    </row>
    <row r="2" spans="1:10">
      <c r="A2" s="84" t="s">
        <v>79</v>
      </c>
      <c r="B2" s="84"/>
      <c r="C2" s="84"/>
      <c r="D2" s="84"/>
      <c r="E2" s="84"/>
      <c r="F2" s="84"/>
    </row>
    <row r="3" spans="1:10" hidden="1">
      <c r="A3" s="84"/>
      <c r="B3" s="84"/>
      <c r="C3" s="84"/>
      <c r="D3" s="84"/>
      <c r="E3" s="84"/>
      <c r="F3" s="84"/>
    </row>
    <row r="4" spans="1:10" ht="62.25" customHeight="1">
      <c r="A4" s="23" t="s">
        <v>0</v>
      </c>
      <c r="B4" s="23" t="s">
        <v>1</v>
      </c>
      <c r="C4" s="23" t="s">
        <v>73</v>
      </c>
      <c r="D4" s="72" t="s">
        <v>76</v>
      </c>
      <c r="E4" s="72" t="s">
        <v>77</v>
      </c>
      <c r="F4" s="72" t="s">
        <v>78</v>
      </c>
    </row>
    <row r="5" spans="1:10">
      <c r="A5" s="10" t="s">
        <v>2</v>
      </c>
      <c r="B5" s="10" t="s">
        <v>3</v>
      </c>
      <c r="C5" s="10" t="s">
        <v>4</v>
      </c>
      <c r="D5" s="11" t="s">
        <v>4</v>
      </c>
      <c r="E5" s="11" t="s">
        <v>4</v>
      </c>
      <c r="F5" s="11" t="s">
        <v>4</v>
      </c>
    </row>
    <row r="6" spans="1:10">
      <c r="A6" s="12" t="s">
        <v>47</v>
      </c>
      <c r="B6" s="13"/>
      <c r="C6" s="96"/>
      <c r="D6" s="80"/>
      <c r="E6" s="80"/>
      <c r="F6" s="80"/>
    </row>
    <row r="7" spans="1:10">
      <c r="A7" s="70" t="s">
        <v>5</v>
      </c>
      <c r="B7" s="99" t="s">
        <v>126</v>
      </c>
      <c r="C7" s="100">
        <f>D7+E7+F7</f>
        <v>40</v>
      </c>
      <c r="D7" s="65">
        <v>16</v>
      </c>
      <c r="E7" s="19">
        <v>16</v>
      </c>
      <c r="F7" s="19">
        <v>8</v>
      </c>
      <c r="H7" s="8"/>
      <c r="I7" s="24"/>
      <c r="J7" s="25"/>
    </row>
    <row r="8" spans="1:10">
      <c r="A8" s="70" t="s">
        <v>13</v>
      </c>
      <c r="B8" s="99" t="s">
        <v>127</v>
      </c>
      <c r="C8" s="100">
        <f t="shared" ref="C8:C18" si="0">D8+E8+F8</f>
        <v>38</v>
      </c>
      <c r="D8" s="65">
        <v>14</v>
      </c>
      <c r="E8" s="19">
        <v>16</v>
      </c>
      <c r="F8" s="19">
        <v>8</v>
      </c>
      <c r="H8" s="8"/>
      <c r="I8" s="24"/>
      <c r="J8" s="25"/>
    </row>
    <row r="9" spans="1:10">
      <c r="A9" s="70" t="s">
        <v>24</v>
      </c>
      <c r="B9" s="99" t="s">
        <v>132</v>
      </c>
      <c r="C9" s="100">
        <f t="shared" si="0"/>
        <v>29</v>
      </c>
      <c r="D9" s="65">
        <v>14</v>
      </c>
      <c r="E9" s="19">
        <v>13</v>
      </c>
      <c r="F9" s="19">
        <v>2</v>
      </c>
      <c r="H9" s="8"/>
      <c r="I9" s="24"/>
      <c r="J9" s="25"/>
    </row>
    <row r="10" spans="1:10">
      <c r="A10" s="70" t="s">
        <v>10</v>
      </c>
      <c r="B10" s="99" t="s">
        <v>131</v>
      </c>
      <c r="C10" s="100">
        <f t="shared" si="0"/>
        <v>30</v>
      </c>
      <c r="D10" s="65">
        <v>14</v>
      </c>
      <c r="E10" s="19">
        <v>14</v>
      </c>
      <c r="F10" s="19">
        <v>2</v>
      </c>
      <c r="H10" s="8"/>
      <c r="I10" s="24"/>
      <c r="J10" s="25"/>
    </row>
    <row r="11" spans="1:10">
      <c r="A11" s="70" t="s">
        <v>9</v>
      </c>
      <c r="B11" s="99" t="s">
        <v>11</v>
      </c>
      <c r="C11" s="100">
        <f t="shared" si="0"/>
        <v>37</v>
      </c>
      <c r="D11" s="65">
        <v>16</v>
      </c>
      <c r="E11" s="19">
        <v>16</v>
      </c>
      <c r="F11" s="19">
        <v>5</v>
      </c>
      <c r="H11" s="8"/>
      <c r="I11" s="24"/>
      <c r="J11" s="25"/>
    </row>
    <row r="12" spans="1:10">
      <c r="A12" s="70" t="s">
        <v>7</v>
      </c>
      <c r="B12" s="99" t="s">
        <v>128</v>
      </c>
      <c r="C12" s="100">
        <f t="shared" si="0"/>
        <v>36</v>
      </c>
      <c r="D12" s="65">
        <v>16</v>
      </c>
      <c r="E12" s="19">
        <v>16</v>
      </c>
      <c r="F12" s="19">
        <v>4</v>
      </c>
      <c r="H12" s="8"/>
      <c r="I12" s="24"/>
      <c r="J12" s="25"/>
    </row>
    <row r="13" spans="1:10">
      <c r="A13" s="70" t="s">
        <v>8</v>
      </c>
      <c r="B13" s="99" t="s">
        <v>126</v>
      </c>
      <c r="C13" s="100">
        <f t="shared" si="0"/>
        <v>40</v>
      </c>
      <c r="D13" s="65">
        <v>16</v>
      </c>
      <c r="E13" s="19">
        <v>16</v>
      </c>
      <c r="F13" s="19">
        <v>8</v>
      </c>
      <c r="H13" s="8"/>
      <c r="I13" s="24"/>
      <c r="J13" s="25"/>
    </row>
    <row r="14" spans="1:10">
      <c r="A14" s="70" t="s">
        <v>18</v>
      </c>
      <c r="B14" s="99" t="s">
        <v>112</v>
      </c>
      <c r="C14" s="100">
        <f t="shared" si="0"/>
        <v>22</v>
      </c>
      <c r="D14" s="65">
        <v>10</v>
      </c>
      <c r="E14" s="19">
        <v>10</v>
      </c>
      <c r="F14" s="19">
        <v>2</v>
      </c>
      <c r="H14" s="8"/>
      <c r="I14" s="24"/>
      <c r="J14" s="25"/>
    </row>
    <row r="15" spans="1:10">
      <c r="A15" s="70" t="s">
        <v>31</v>
      </c>
      <c r="B15" s="99" t="s">
        <v>125</v>
      </c>
      <c r="C15" s="100">
        <f t="shared" si="0"/>
        <v>0</v>
      </c>
      <c r="D15" s="65">
        <v>0</v>
      </c>
      <c r="E15" s="19">
        <v>0</v>
      </c>
      <c r="F15" s="19">
        <v>0</v>
      </c>
      <c r="H15" s="8"/>
      <c r="I15" s="24"/>
      <c r="J15" s="25"/>
    </row>
    <row r="16" spans="1:10">
      <c r="A16" s="70" t="s">
        <v>22</v>
      </c>
      <c r="B16" s="99" t="s">
        <v>139</v>
      </c>
      <c r="C16" s="100">
        <f t="shared" si="0"/>
        <v>10</v>
      </c>
      <c r="D16" s="65">
        <v>2</v>
      </c>
      <c r="E16" s="19">
        <v>6</v>
      </c>
      <c r="F16" s="19">
        <v>2</v>
      </c>
      <c r="H16" s="8"/>
      <c r="I16" s="24"/>
      <c r="J16" s="25"/>
    </row>
    <row r="17" spans="1:10">
      <c r="A17" s="70" t="s">
        <v>6</v>
      </c>
      <c r="B17" s="99" t="s">
        <v>128</v>
      </c>
      <c r="C17" s="100">
        <f t="shared" si="0"/>
        <v>36</v>
      </c>
      <c r="D17" s="65">
        <v>16</v>
      </c>
      <c r="E17" s="19">
        <v>16</v>
      </c>
      <c r="F17" s="19">
        <v>4</v>
      </c>
      <c r="H17" s="8"/>
      <c r="I17" s="24"/>
      <c r="J17" s="25"/>
    </row>
    <row r="18" spans="1:10">
      <c r="A18" s="70" t="s">
        <v>20</v>
      </c>
      <c r="B18" s="99" t="s">
        <v>134</v>
      </c>
      <c r="C18" s="100">
        <f t="shared" si="0"/>
        <v>27</v>
      </c>
      <c r="D18" s="65">
        <v>10</v>
      </c>
      <c r="E18" s="19">
        <v>8</v>
      </c>
      <c r="F18" s="19">
        <v>9</v>
      </c>
      <c r="H18" s="8"/>
      <c r="I18" s="24"/>
      <c r="J18" s="25"/>
    </row>
    <row r="19" spans="1:10">
      <c r="A19" s="14" t="s">
        <v>49</v>
      </c>
      <c r="B19" s="15"/>
      <c r="C19" s="96"/>
      <c r="D19" s="76"/>
      <c r="E19" s="76"/>
      <c r="F19" s="76"/>
      <c r="H19" s="8"/>
      <c r="I19" s="24"/>
      <c r="J19" s="25"/>
    </row>
    <row r="20" spans="1:10">
      <c r="A20" s="70" t="s">
        <v>14</v>
      </c>
      <c r="B20" s="99" t="s">
        <v>127</v>
      </c>
      <c r="C20" s="100">
        <f>D20+E20+F20</f>
        <v>38</v>
      </c>
      <c r="D20" s="19">
        <v>16</v>
      </c>
      <c r="E20" s="19">
        <v>16</v>
      </c>
      <c r="F20" s="19">
        <v>6</v>
      </c>
      <c r="H20" s="8"/>
      <c r="I20" s="24"/>
      <c r="J20" s="25"/>
    </row>
    <row r="21" spans="1:10">
      <c r="A21" s="70" t="s">
        <v>32</v>
      </c>
      <c r="B21" s="99" t="s">
        <v>132</v>
      </c>
      <c r="C21" s="100">
        <f t="shared" ref="C21:C47" si="1">D21+E21+F21</f>
        <v>29</v>
      </c>
      <c r="D21" s="19">
        <v>12</v>
      </c>
      <c r="E21" s="19">
        <v>12</v>
      </c>
      <c r="F21" s="19">
        <v>5</v>
      </c>
      <c r="H21" s="8"/>
      <c r="I21" s="24"/>
      <c r="J21" s="25"/>
    </row>
    <row r="22" spans="1:10">
      <c r="A22" s="101" t="s">
        <v>21</v>
      </c>
      <c r="B22" s="99" t="s">
        <v>129</v>
      </c>
      <c r="C22" s="100">
        <f t="shared" si="1"/>
        <v>33</v>
      </c>
      <c r="D22" s="19">
        <v>14</v>
      </c>
      <c r="E22" s="19">
        <v>14</v>
      </c>
      <c r="F22" s="19">
        <v>5</v>
      </c>
      <c r="H22" s="8"/>
      <c r="I22" s="24"/>
      <c r="J22" s="25"/>
    </row>
    <row r="23" spans="1:10">
      <c r="A23" s="70" t="s">
        <v>37</v>
      </c>
      <c r="B23" s="99" t="s">
        <v>133</v>
      </c>
      <c r="C23" s="100">
        <f t="shared" si="1"/>
        <v>28</v>
      </c>
      <c r="D23" s="19">
        <v>12</v>
      </c>
      <c r="E23" s="19">
        <v>12</v>
      </c>
      <c r="F23" s="19">
        <v>4</v>
      </c>
      <c r="H23" s="8"/>
      <c r="I23" s="24"/>
      <c r="J23" s="25"/>
    </row>
    <row r="24" spans="1:10">
      <c r="A24" s="70" t="s">
        <v>38</v>
      </c>
      <c r="B24" s="99" t="s">
        <v>125</v>
      </c>
      <c r="C24" s="100">
        <f t="shared" si="1"/>
        <v>0</v>
      </c>
      <c r="D24" s="19">
        <v>0</v>
      </c>
      <c r="E24" s="19">
        <v>0</v>
      </c>
      <c r="F24" s="19">
        <v>0</v>
      </c>
      <c r="H24" s="8"/>
      <c r="I24" s="24"/>
      <c r="J24" s="25"/>
    </row>
    <row r="25" spans="1:10">
      <c r="A25" s="70" t="s">
        <v>19</v>
      </c>
      <c r="B25" s="99" t="s">
        <v>126</v>
      </c>
      <c r="C25" s="100">
        <f t="shared" si="1"/>
        <v>40</v>
      </c>
      <c r="D25" s="19">
        <v>16</v>
      </c>
      <c r="E25" s="19">
        <v>16</v>
      </c>
      <c r="F25" s="19">
        <v>8</v>
      </c>
      <c r="H25" s="8"/>
      <c r="I25" s="24"/>
      <c r="J25" s="25"/>
    </row>
    <row r="26" spans="1:10">
      <c r="A26" s="70" t="s">
        <v>39</v>
      </c>
      <c r="B26" s="99" t="s">
        <v>139</v>
      </c>
      <c r="C26" s="100">
        <f t="shared" si="1"/>
        <v>10</v>
      </c>
      <c r="D26" s="19">
        <v>8</v>
      </c>
      <c r="E26" s="19">
        <v>0</v>
      </c>
      <c r="F26" s="19">
        <v>2</v>
      </c>
      <c r="H26" s="8"/>
      <c r="I26" s="24"/>
      <c r="J26" s="25"/>
    </row>
    <row r="27" spans="1:10">
      <c r="A27" s="101" t="s">
        <v>25</v>
      </c>
      <c r="B27" s="99" t="s">
        <v>135</v>
      </c>
      <c r="C27" s="100">
        <f t="shared" si="1"/>
        <v>26</v>
      </c>
      <c r="D27" s="19">
        <v>12</v>
      </c>
      <c r="E27" s="19">
        <v>12</v>
      </c>
      <c r="F27" s="19">
        <v>2</v>
      </c>
      <c r="H27" s="8"/>
      <c r="I27" s="24"/>
      <c r="J27" s="25"/>
    </row>
    <row r="28" spans="1:10">
      <c r="A28" s="70" t="s">
        <v>23</v>
      </c>
      <c r="B28" s="99" t="s">
        <v>113</v>
      </c>
      <c r="C28" s="100">
        <f t="shared" si="1"/>
        <v>18</v>
      </c>
      <c r="D28" s="19">
        <v>6</v>
      </c>
      <c r="E28" s="19">
        <v>12</v>
      </c>
      <c r="F28" s="19">
        <v>0</v>
      </c>
      <c r="H28" s="8"/>
      <c r="I28" s="24"/>
      <c r="J28" s="25"/>
    </row>
    <row r="29" spans="1:10">
      <c r="A29" s="70" t="s">
        <v>26</v>
      </c>
      <c r="B29" s="99" t="s">
        <v>142</v>
      </c>
      <c r="C29" s="100">
        <f t="shared" si="1"/>
        <v>6</v>
      </c>
      <c r="D29" s="19">
        <v>4</v>
      </c>
      <c r="E29" s="19">
        <v>0</v>
      </c>
      <c r="F29" s="19">
        <v>2</v>
      </c>
      <c r="H29" s="8"/>
      <c r="I29" s="24"/>
      <c r="J29" s="25"/>
    </row>
    <row r="30" spans="1:10">
      <c r="A30" s="70" t="s">
        <v>40</v>
      </c>
      <c r="B30" s="99" t="s">
        <v>136</v>
      </c>
      <c r="C30" s="100">
        <f t="shared" si="1"/>
        <v>17</v>
      </c>
      <c r="D30" s="19">
        <v>12</v>
      </c>
      <c r="E30" s="19">
        <v>3</v>
      </c>
      <c r="F30" s="19">
        <v>2</v>
      </c>
      <c r="H30" s="8"/>
      <c r="I30" s="24"/>
      <c r="J30" s="25"/>
    </row>
    <row r="31" spans="1:10">
      <c r="A31" s="70" t="s">
        <v>27</v>
      </c>
      <c r="B31" s="99" t="s">
        <v>143</v>
      </c>
      <c r="C31" s="100">
        <f t="shared" si="1"/>
        <v>2</v>
      </c>
      <c r="D31" s="19">
        <v>2</v>
      </c>
      <c r="E31" s="19">
        <v>0</v>
      </c>
      <c r="F31" s="19">
        <v>0</v>
      </c>
      <c r="H31" s="8"/>
      <c r="I31" s="24"/>
      <c r="J31" s="25"/>
    </row>
    <row r="32" spans="1:10">
      <c r="A32" s="70" t="s">
        <v>41</v>
      </c>
      <c r="B32" s="99" t="s">
        <v>125</v>
      </c>
      <c r="C32" s="100">
        <f t="shared" si="1"/>
        <v>0</v>
      </c>
      <c r="D32" s="19">
        <v>0</v>
      </c>
      <c r="E32" s="19">
        <v>0</v>
      </c>
      <c r="F32" s="19">
        <v>0</v>
      </c>
      <c r="H32" s="8"/>
      <c r="I32" s="24"/>
      <c r="J32" s="25"/>
    </row>
    <row r="33" spans="1:10">
      <c r="A33" s="4" t="s">
        <v>33</v>
      </c>
      <c r="B33" s="99" t="s">
        <v>136</v>
      </c>
      <c r="C33" s="95">
        <f t="shared" si="1"/>
        <v>17</v>
      </c>
      <c r="D33" s="19">
        <v>12</v>
      </c>
      <c r="E33" s="19">
        <v>0</v>
      </c>
      <c r="F33" s="19">
        <v>5</v>
      </c>
      <c r="H33" s="8"/>
      <c r="I33" s="24"/>
      <c r="J33" s="25"/>
    </row>
    <row r="34" spans="1:10">
      <c r="A34" s="4" t="s">
        <v>42</v>
      </c>
      <c r="B34" s="99" t="s">
        <v>140</v>
      </c>
      <c r="C34" s="95">
        <f t="shared" si="1"/>
        <v>8</v>
      </c>
      <c r="D34" s="19">
        <v>8</v>
      </c>
      <c r="E34" s="19">
        <v>0</v>
      </c>
      <c r="F34" s="19">
        <v>0</v>
      </c>
      <c r="H34" s="8"/>
      <c r="I34" s="24"/>
      <c r="J34" s="25"/>
    </row>
    <row r="35" spans="1:10">
      <c r="A35" s="4" t="s">
        <v>34</v>
      </c>
      <c r="B35" s="99" t="s">
        <v>137</v>
      </c>
      <c r="C35" s="95">
        <f t="shared" si="1"/>
        <v>16</v>
      </c>
      <c r="D35" s="19">
        <v>14</v>
      </c>
      <c r="E35" s="19">
        <v>0</v>
      </c>
      <c r="F35" s="19">
        <v>2</v>
      </c>
      <c r="H35" s="8"/>
      <c r="I35" s="24"/>
      <c r="J35" s="25"/>
    </row>
    <row r="36" spans="1:10">
      <c r="A36" s="4" t="s">
        <v>28</v>
      </c>
      <c r="B36" s="99" t="s">
        <v>138</v>
      </c>
      <c r="C36" s="95">
        <f t="shared" si="1"/>
        <v>12</v>
      </c>
      <c r="D36" s="19">
        <v>10</v>
      </c>
      <c r="E36" s="19">
        <v>0</v>
      </c>
      <c r="F36" s="19">
        <v>2</v>
      </c>
      <c r="H36" s="8"/>
      <c r="I36" s="24"/>
      <c r="J36" s="25"/>
    </row>
    <row r="37" spans="1:10">
      <c r="A37" s="4" t="s">
        <v>43</v>
      </c>
      <c r="B37" s="99" t="s">
        <v>133</v>
      </c>
      <c r="C37" s="95">
        <f t="shared" si="1"/>
        <v>28</v>
      </c>
      <c r="D37" s="19">
        <v>12</v>
      </c>
      <c r="E37" s="19">
        <v>12</v>
      </c>
      <c r="F37" s="19">
        <v>4</v>
      </c>
      <c r="H37" s="8"/>
      <c r="I37" s="24"/>
      <c r="J37" s="25"/>
    </row>
    <row r="38" spans="1:10">
      <c r="A38" s="4" t="s">
        <v>29</v>
      </c>
      <c r="B38" s="99" t="s">
        <v>113</v>
      </c>
      <c r="C38" s="95">
        <f t="shared" si="1"/>
        <v>18</v>
      </c>
      <c r="D38" s="19">
        <v>6</v>
      </c>
      <c r="E38" s="19">
        <v>10</v>
      </c>
      <c r="F38" s="19">
        <v>2</v>
      </c>
      <c r="H38" s="8"/>
      <c r="I38" s="24"/>
      <c r="J38" s="25"/>
    </row>
    <row r="39" spans="1:10">
      <c r="A39" s="4" t="s">
        <v>35</v>
      </c>
      <c r="B39" s="99" t="s">
        <v>125</v>
      </c>
      <c r="C39" s="95">
        <f t="shared" si="1"/>
        <v>0</v>
      </c>
      <c r="D39" s="19">
        <v>0</v>
      </c>
      <c r="E39" s="19">
        <v>0</v>
      </c>
      <c r="F39" s="19">
        <v>0</v>
      </c>
      <c r="H39" s="8"/>
      <c r="I39" s="24"/>
      <c r="J39" s="25"/>
    </row>
    <row r="40" spans="1:10">
      <c r="A40" s="4" t="s">
        <v>12</v>
      </c>
      <c r="B40" s="99" t="s">
        <v>136</v>
      </c>
      <c r="C40" s="95">
        <f t="shared" si="1"/>
        <v>17</v>
      </c>
      <c r="D40" s="19">
        <v>2</v>
      </c>
      <c r="E40" s="19">
        <v>11</v>
      </c>
      <c r="F40" s="19">
        <v>4</v>
      </c>
      <c r="H40" s="8"/>
      <c r="I40" s="24"/>
      <c r="J40" s="25"/>
    </row>
    <row r="41" spans="1:10">
      <c r="A41" s="4" t="s">
        <v>15</v>
      </c>
      <c r="B41" s="99" t="s">
        <v>130</v>
      </c>
      <c r="C41" s="95">
        <f t="shared" si="1"/>
        <v>32</v>
      </c>
      <c r="D41" s="19">
        <v>14</v>
      </c>
      <c r="E41" s="19">
        <v>14</v>
      </c>
      <c r="F41" s="19">
        <v>4</v>
      </c>
      <c r="H41" s="8"/>
      <c r="I41" s="24"/>
      <c r="J41" s="25"/>
    </row>
    <row r="42" spans="1:10">
      <c r="A42" s="4" t="s">
        <v>16</v>
      </c>
      <c r="B42" s="99" t="s">
        <v>142</v>
      </c>
      <c r="C42" s="95">
        <f t="shared" si="1"/>
        <v>6</v>
      </c>
      <c r="D42" s="19">
        <v>4</v>
      </c>
      <c r="E42" s="19">
        <v>0</v>
      </c>
      <c r="F42" s="19">
        <v>2</v>
      </c>
      <c r="H42" s="8"/>
      <c r="I42" s="24"/>
      <c r="J42" s="25"/>
    </row>
    <row r="43" spans="1:10">
      <c r="A43" s="4" t="s">
        <v>44</v>
      </c>
      <c r="B43" s="99" t="s">
        <v>141</v>
      </c>
      <c r="C43" s="95">
        <f t="shared" si="1"/>
        <v>7</v>
      </c>
      <c r="D43" s="19">
        <v>5</v>
      </c>
      <c r="E43" s="19">
        <v>0</v>
      </c>
      <c r="F43" s="19">
        <v>2</v>
      </c>
      <c r="H43" s="8"/>
      <c r="I43" s="24"/>
      <c r="J43" s="25"/>
    </row>
    <row r="44" spans="1:10">
      <c r="A44" s="4" t="s">
        <v>36</v>
      </c>
      <c r="B44" s="99" t="s">
        <v>125</v>
      </c>
      <c r="C44" s="95">
        <f t="shared" si="1"/>
        <v>0</v>
      </c>
      <c r="D44" s="19">
        <v>0</v>
      </c>
      <c r="E44" s="19">
        <v>0</v>
      </c>
      <c r="F44" s="19">
        <v>0</v>
      </c>
      <c r="H44" s="8"/>
      <c r="I44" s="24"/>
      <c r="J44" s="25"/>
    </row>
    <row r="45" spans="1:10">
      <c r="A45" s="4" t="s">
        <v>17</v>
      </c>
      <c r="B45" s="99" t="s">
        <v>131</v>
      </c>
      <c r="C45" s="95">
        <f t="shared" si="1"/>
        <v>30</v>
      </c>
      <c r="D45" s="19">
        <v>14</v>
      </c>
      <c r="E45" s="19">
        <v>14</v>
      </c>
      <c r="F45" s="19">
        <v>2</v>
      </c>
      <c r="H45" s="8"/>
      <c r="I45" s="24"/>
      <c r="J45" s="25"/>
    </row>
    <row r="46" spans="1:10">
      <c r="A46" s="4" t="s">
        <v>30</v>
      </c>
      <c r="B46" s="99" t="s">
        <v>125</v>
      </c>
      <c r="C46" s="95">
        <f t="shared" si="1"/>
        <v>0</v>
      </c>
      <c r="D46" s="19">
        <v>0</v>
      </c>
      <c r="E46" s="19">
        <v>0</v>
      </c>
      <c r="F46" s="19">
        <v>0</v>
      </c>
      <c r="H46" s="8"/>
      <c r="I46" s="24"/>
      <c r="J46" s="25"/>
    </row>
    <row r="47" spans="1:10">
      <c r="A47" s="4" t="s">
        <v>45</v>
      </c>
      <c r="B47" s="99" t="s">
        <v>125</v>
      </c>
      <c r="C47" s="95">
        <f t="shared" si="1"/>
        <v>0</v>
      </c>
      <c r="D47" s="19">
        <v>0</v>
      </c>
      <c r="E47" s="19">
        <v>0</v>
      </c>
      <c r="F47" s="19">
        <v>0</v>
      </c>
      <c r="H47" s="8"/>
      <c r="I47" s="24"/>
      <c r="J47" s="25"/>
    </row>
    <row r="50" spans="2:3">
      <c r="B50" s="98"/>
      <c r="C50" s="97"/>
    </row>
    <row r="51" spans="2:3">
      <c r="B51" s="98"/>
      <c r="C51" s="97"/>
    </row>
    <row r="52" spans="2:3">
      <c r="B52" s="98"/>
      <c r="C52" s="97"/>
    </row>
    <row r="53" spans="2:3">
      <c r="B53" s="98"/>
      <c r="C53" s="97"/>
    </row>
    <row r="54" spans="2:3">
      <c r="B54" s="98"/>
      <c r="C54" s="97"/>
    </row>
    <row r="55" spans="2:3">
      <c r="C55" s="97"/>
    </row>
  </sheetData>
  <sortState ref="A50:C90">
    <sortCondition descending="1" ref="C50:C90"/>
  </sortState>
  <mergeCells count="3">
    <mergeCell ref="A1:F1"/>
    <mergeCell ref="A2:F2"/>
    <mergeCell ref="A3:F3"/>
  </mergeCells>
  <pageMargins left="0.23622047244094491" right="0.19685039370078741" top="0.31496062992125984" bottom="0.31496062992125984" header="0.31496062992125984" footer="0.31496062992125984"/>
  <pageSetup paperSize="9" scale="74" fitToHeight="11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R47"/>
  <sheetViews>
    <sheetView zoomScale="70" zoomScaleNormal="70" workbookViewId="0">
      <selection activeCell="D3" sqref="D3"/>
    </sheetView>
  </sheetViews>
  <sheetFormatPr defaultRowHeight="15"/>
  <cols>
    <col min="1" max="1" width="46.28515625" customWidth="1"/>
    <col min="2" max="3" width="19.85546875" customWidth="1"/>
    <col min="4" max="4" width="30" customWidth="1"/>
    <col min="5" max="5" width="30.42578125" customWidth="1"/>
    <col min="6" max="6" width="26.140625" customWidth="1"/>
    <col min="7" max="7" width="28.28515625" customWidth="1"/>
    <col min="8" max="10" width="26.85546875" customWidth="1"/>
    <col min="11" max="11" width="27.140625" customWidth="1"/>
    <col min="12" max="13" width="9.140625" style="20"/>
    <col min="14" max="14" width="43.5703125" style="20" customWidth="1"/>
    <col min="15" max="17" width="9.140625" style="20"/>
  </cols>
  <sheetData>
    <row r="1" spans="1:18" ht="26.25" customHeight="1">
      <c r="A1" s="85" t="s">
        <v>72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27"/>
      <c r="M1" s="38"/>
      <c r="N1" s="39"/>
    </row>
    <row r="2" spans="1:18">
      <c r="A2" s="16" t="s">
        <v>50</v>
      </c>
      <c r="B2" s="86" t="s">
        <v>69</v>
      </c>
      <c r="C2" s="86"/>
      <c r="D2" s="86"/>
      <c r="E2" s="86"/>
      <c r="F2" s="86"/>
      <c r="G2" s="86"/>
      <c r="H2" s="86"/>
      <c r="I2" s="86"/>
      <c r="J2" s="86"/>
      <c r="K2" s="86"/>
      <c r="L2" s="35"/>
      <c r="M2" s="27"/>
      <c r="N2" s="27"/>
      <c r="O2" s="27"/>
    </row>
    <row r="3" spans="1:18" ht="156.75" customHeight="1">
      <c r="A3" s="23" t="s">
        <v>0</v>
      </c>
      <c r="B3" s="23" t="s">
        <v>1</v>
      </c>
      <c r="C3" s="23" t="s">
        <v>103</v>
      </c>
      <c r="D3" s="74" t="s">
        <v>80</v>
      </c>
      <c r="E3" s="74" t="s">
        <v>81</v>
      </c>
      <c r="F3" s="74" t="s">
        <v>82</v>
      </c>
      <c r="G3" s="74" t="s">
        <v>83</v>
      </c>
      <c r="H3" s="74" t="s">
        <v>84</v>
      </c>
      <c r="I3" s="74" t="s">
        <v>85</v>
      </c>
      <c r="J3" s="74" t="s">
        <v>86</v>
      </c>
      <c r="K3" s="74" t="s">
        <v>87</v>
      </c>
      <c r="L3" s="36"/>
      <c r="M3" s="26"/>
      <c r="N3" s="26"/>
      <c r="O3" s="26"/>
      <c r="P3" s="31"/>
      <c r="Q3" s="26"/>
      <c r="R3" s="27"/>
    </row>
    <row r="4" spans="1:18">
      <c r="A4" s="10" t="s">
        <v>2</v>
      </c>
      <c r="B4" s="10" t="s">
        <v>3</v>
      </c>
      <c r="C4" s="10" t="s">
        <v>4</v>
      </c>
      <c r="D4" s="10" t="s">
        <v>4</v>
      </c>
      <c r="E4" s="17" t="s">
        <v>4</v>
      </c>
      <c r="F4" s="17" t="s">
        <v>4</v>
      </c>
      <c r="G4" s="17" t="s">
        <v>4</v>
      </c>
      <c r="H4" s="17" t="s">
        <v>4</v>
      </c>
      <c r="I4" s="17" t="s">
        <v>4</v>
      </c>
      <c r="J4" s="17" t="s">
        <v>4</v>
      </c>
      <c r="K4" s="17" t="s">
        <v>4</v>
      </c>
      <c r="L4" s="37"/>
      <c r="M4" s="27"/>
      <c r="N4" s="27"/>
      <c r="O4" s="27"/>
      <c r="P4" s="32"/>
      <c r="Q4" s="27"/>
      <c r="R4" s="27"/>
    </row>
    <row r="5" spans="1:18">
      <c r="A5" s="12" t="s">
        <v>47</v>
      </c>
      <c r="B5" s="18"/>
      <c r="C5" s="76">
        <f>C6+C7+C8+C9+C10+C11+C12+C13+C14+C15+C16+C17</f>
        <v>144</v>
      </c>
      <c r="D5" s="78">
        <f>D6+D7+D8+D9+D10+D11+D12+D13+D14+D15+D16+D17</f>
        <v>22</v>
      </c>
      <c r="E5" s="78">
        <f t="shared" ref="E5:K5" si="0">E6+E7+E8+E9+E10+E11+E12+E13+E14+E15+E16+E17</f>
        <v>20</v>
      </c>
      <c r="F5" s="78">
        <f t="shared" si="0"/>
        <v>20</v>
      </c>
      <c r="G5" s="78">
        <f t="shared" si="0"/>
        <v>16</v>
      </c>
      <c r="H5" s="78">
        <f t="shared" si="0"/>
        <v>20</v>
      </c>
      <c r="I5" s="78">
        <f t="shared" si="0"/>
        <v>20</v>
      </c>
      <c r="J5" s="78">
        <f t="shared" si="0"/>
        <v>16</v>
      </c>
      <c r="K5" s="78">
        <f t="shared" si="0"/>
        <v>10</v>
      </c>
      <c r="L5" s="37"/>
      <c r="M5" s="27"/>
      <c r="N5" s="27"/>
      <c r="O5" s="27"/>
      <c r="P5" s="32"/>
      <c r="Q5" s="27"/>
      <c r="R5" s="27"/>
    </row>
    <row r="6" spans="1:18">
      <c r="A6" s="4" t="s">
        <v>5</v>
      </c>
      <c r="B6" s="66" t="s">
        <v>117</v>
      </c>
      <c r="C6" s="19">
        <f>D6+E6+F6+G6+H6+I6+J6+K6</f>
        <v>16</v>
      </c>
      <c r="D6" s="71">
        <v>2</v>
      </c>
      <c r="E6" s="71">
        <v>2</v>
      </c>
      <c r="F6" s="71">
        <v>2</v>
      </c>
      <c r="G6" s="71">
        <v>2</v>
      </c>
      <c r="H6" s="71">
        <v>2</v>
      </c>
      <c r="I6" s="75">
        <v>2</v>
      </c>
      <c r="J6" s="75">
        <v>2</v>
      </c>
      <c r="K6" s="71">
        <v>2</v>
      </c>
      <c r="L6" s="37"/>
      <c r="M6" s="29"/>
      <c r="N6" s="28"/>
      <c r="O6" s="29"/>
      <c r="P6" s="33"/>
      <c r="Q6" s="29"/>
      <c r="R6" s="27"/>
    </row>
    <row r="7" spans="1:18">
      <c r="A7" s="4" t="s">
        <v>13</v>
      </c>
      <c r="B7" s="66" t="s">
        <v>118</v>
      </c>
      <c r="C7" s="19">
        <f t="shared" ref="C7:C17" si="1">D7+E7+F7+G7+H7+I7+J7+K7</f>
        <v>14</v>
      </c>
      <c r="D7" s="71">
        <v>2</v>
      </c>
      <c r="E7" s="71">
        <v>2</v>
      </c>
      <c r="F7" s="71">
        <v>2</v>
      </c>
      <c r="G7" s="71">
        <v>2</v>
      </c>
      <c r="H7" s="71">
        <v>2</v>
      </c>
      <c r="I7" s="75">
        <v>2</v>
      </c>
      <c r="J7" s="75">
        <v>2</v>
      </c>
      <c r="K7" s="71">
        <v>0</v>
      </c>
      <c r="L7" s="37"/>
      <c r="M7" s="29"/>
      <c r="N7" s="28"/>
      <c r="O7" s="29"/>
      <c r="P7" s="33"/>
      <c r="Q7" s="29"/>
      <c r="R7" s="27"/>
    </row>
    <row r="8" spans="1:18">
      <c r="A8" s="4" t="s">
        <v>24</v>
      </c>
      <c r="B8" s="66" t="s">
        <v>118</v>
      </c>
      <c r="C8" s="19">
        <f t="shared" si="1"/>
        <v>14</v>
      </c>
      <c r="D8" s="71">
        <v>2</v>
      </c>
      <c r="E8" s="71">
        <v>2</v>
      </c>
      <c r="F8" s="71">
        <v>2</v>
      </c>
      <c r="G8" s="71">
        <v>2</v>
      </c>
      <c r="H8" s="71">
        <v>2</v>
      </c>
      <c r="I8" s="75">
        <v>2</v>
      </c>
      <c r="J8" s="75">
        <v>2</v>
      </c>
      <c r="K8" s="71">
        <v>0</v>
      </c>
      <c r="M8" s="29"/>
      <c r="N8" s="28"/>
      <c r="O8" s="29"/>
      <c r="P8" s="33"/>
      <c r="Q8" s="29"/>
      <c r="R8" s="27"/>
    </row>
    <row r="9" spans="1:18">
      <c r="A9" s="4" t="s">
        <v>10</v>
      </c>
      <c r="B9" s="66" t="s">
        <v>118</v>
      </c>
      <c r="C9" s="19">
        <f t="shared" si="1"/>
        <v>14</v>
      </c>
      <c r="D9" s="71">
        <v>2</v>
      </c>
      <c r="E9" s="71">
        <v>2</v>
      </c>
      <c r="F9" s="71">
        <v>2</v>
      </c>
      <c r="G9" s="71">
        <v>2</v>
      </c>
      <c r="H9" s="71">
        <v>2</v>
      </c>
      <c r="I9" s="75">
        <v>2</v>
      </c>
      <c r="J9" s="75">
        <v>2</v>
      </c>
      <c r="K9" s="71">
        <v>0</v>
      </c>
      <c r="M9" s="29"/>
      <c r="N9" s="28"/>
      <c r="O9" s="29"/>
      <c r="P9" s="33"/>
      <c r="Q9" s="29"/>
      <c r="R9" s="27"/>
    </row>
    <row r="10" spans="1:18">
      <c r="A10" s="4" t="s">
        <v>9</v>
      </c>
      <c r="B10" s="66" t="s">
        <v>117</v>
      </c>
      <c r="C10" s="19">
        <f t="shared" si="1"/>
        <v>16</v>
      </c>
      <c r="D10" s="71">
        <v>2</v>
      </c>
      <c r="E10" s="71">
        <v>2</v>
      </c>
      <c r="F10" s="71">
        <v>2</v>
      </c>
      <c r="G10" s="71">
        <v>2</v>
      </c>
      <c r="H10" s="71">
        <v>2</v>
      </c>
      <c r="I10" s="75">
        <v>2</v>
      </c>
      <c r="J10" s="75">
        <v>2</v>
      </c>
      <c r="K10" s="71">
        <v>2</v>
      </c>
      <c r="M10" s="29"/>
      <c r="N10" s="28"/>
      <c r="O10" s="29"/>
      <c r="P10" s="33"/>
      <c r="Q10" s="29"/>
      <c r="R10" s="27"/>
    </row>
    <row r="11" spans="1:18">
      <c r="A11" s="4" t="s">
        <v>7</v>
      </c>
      <c r="B11" s="66" t="s">
        <v>117</v>
      </c>
      <c r="C11" s="19">
        <f t="shared" si="1"/>
        <v>16</v>
      </c>
      <c r="D11" s="71">
        <v>2</v>
      </c>
      <c r="E11" s="71">
        <v>2</v>
      </c>
      <c r="F11" s="71">
        <v>2</v>
      </c>
      <c r="G11" s="71">
        <v>2</v>
      </c>
      <c r="H11" s="71">
        <v>2</v>
      </c>
      <c r="I11" s="75">
        <v>2</v>
      </c>
      <c r="J11" s="75">
        <v>2</v>
      </c>
      <c r="K11" s="71">
        <v>2</v>
      </c>
      <c r="M11" s="29"/>
      <c r="N11" s="28"/>
      <c r="O11" s="29"/>
      <c r="P11" s="33"/>
      <c r="Q11" s="29"/>
      <c r="R11" s="27"/>
    </row>
    <row r="12" spans="1:18">
      <c r="A12" s="4" t="s">
        <v>8</v>
      </c>
      <c r="B12" s="66" t="s">
        <v>117</v>
      </c>
      <c r="C12" s="19">
        <f t="shared" si="1"/>
        <v>16</v>
      </c>
      <c r="D12" s="71">
        <v>2</v>
      </c>
      <c r="E12" s="71">
        <v>2</v>
      </c>
      <c r="F12" s="71">
        <v>2</v>
      </c>
      <c r="G12" s="71">
        <v>2</v>
      </c>
      <c r="H12" s="71">
        <v>2</v>
      </c>
      <c r="I12" s="75">
        <v>2</v>
      </c>
      <c r="J12" s="75">
        <v>2</v>
      </c>
      <c r="K12" s="71">
        <v>2</v>
      </c>
      <c r="M12" s="29"/>
      <c r="N12" s="28"/>
      <c r="O12" s="29"/>
      <c r="P12" s="33"/>
      <c r="Q12" s="29"/>
      <c r="R12" s="27"/>
    </row>
    <row r="13" spans="1:18">
      <c r="A13" s="4" t="s">
        <v>18</v>
      </c>
      <c r="B13" s="66" t="s">
        <v>120</v>
      </c>
      <c r="C13" s="19">
        <f t="shared" si="1"/>
        <v>10</v>
      </c>
      <c r="D13" s="71">
        <v>2</v>
      </c>
      <c r="E13" s="71">
        <v>2</v>
      </c>
      <c r="F13" s="71">
        <v>2</v>
      </c>
      <c r="G13" s="71">
        <v>0</v>
      </c>
      <c r="H13" s="71">
        <v>2</v>
      </c>
      <c r="I13" s="75">
        <v>2</v>
      </c>
      <c r="J13" s="75">
        <v>0</v>
      </c>
      <c r="K13" s="71">
        <v>0</v>
      </c>
      <c r="M13" s="29"/>
      <c r="N13" s="28"/>
      <c r="O13" s="29"/>
      <c r="P13" s="33"/>
      <c r="Q13" s="29"/>
      <c r="R13" s="27"/>
    </row>
    <row r="14" spans="1:18">
      <c r="A14" s="4" t="s">
        <v>31</v>
      </c>
      <c r="B14" s="66" t="s">
        <v>125</v>
      </c>
      <c r="C14" s="19">
        <f t="shared" si="1"/>
        <v>0</v>
      </c>
      <c r="D14" s="71">
        <v>0</v>
      </c>
      <c r="E14" s="71">
        <v>0</v>
      </c>
      <c r="F14" s="71">
        <v>0</v>
      </c>
      <c r="G14" s="71">
        <v>0</v>
      </c>
      <c r="H14" s="71">
        <v>0</v>
      </c>
      <c r="I14" s="75">
        <v>0</v>
      </c>
      <c r="J14" s="75">
        <v>0</v>
      </c>
      <c r="K14" s="71">
        <v>0</v>
      </c>
      <c r="M14" s="29"/>
      <c r="N14" s="28"/>
      <c r="O14" s="29"/>
      <c r="P14" s="33"/>
      <c r="Q14" s="29"/>
      <c r="R14" s="27"/>
    </row>
    <row r="15" spans="1:18">
      <c r="A15" s="4" t="s">
        <v>22</v>
      </c>
      <c r="B15" s="66" t="s">
        <v>124</v>
      </c>
      <c r="C15" s="19">
        <f t="shared" si="1"/>
        <v>2</v>
      </c>
      <c r="D15" s="71">
        <v>2</v>
      </c>
      <c r="E15" s="71">
        <v>0</v>
      </c>
      <c r="F15" s="71">
        <v>0</v>
      </c>
      <c r="G15" s="71">
        <v>0</v>
      </c>
      <c r="H15" s="71">
        <v>0</v>
      </c>
      <c r="I15" s="75">
        <v>0</v>
      </c>
      <c r="J15" s="75">
        <v>0</v>
      </c>
      <c r="K15" s="71">
        <v>0</v>
      </c>
      <c r="M15" s="29"/>
      <c r="N15" s="28"/>
      <c r="O15" s="29"/>
      <c r="P15" s="33"/>
      <c r="Q15" s="29"/>
      <c r="R15" s="27"/>
    </row>
    <row r="16" spans="1:18">
      <c r="A16" s="4" t="s">
        <v>6</v>
      </c>
      <c r="B16" s="66" t="s">
        <v>117</v>
      </c>
      <c r="C16" s="19">
        <f t="shared" si="1"/>
        <v>16</v>
      </c>
      <c r="D16" s="71">
        <v>2</v>
      </c>
      <c r="E16" s="71">
        <v>2</v>
      </c>
      <c r="F16" s="71">
        <v>2</v>
      </c>
      <c r="G16" s="71">
        <v>2</v>
      </c>
      <c r="H16" s="71">
        <v>2</v>
      </c>
      <c r="I16" s="75">
        <v>2</v>
      </c>
      <c r="J16" s="75">
        <v>2</v>
      </c>
      <c r="K16" s="71">
        <v>2</v>
      </c>
      <c r="M16" s="29"/>
      <c r="N16" s="28"/>
      <c r="O16" s="29"/>
      <c r="P16" s="33"/>
      <c r="Q16" s="29"/>
      <c r="R16" s="27"/>
    </row>
    <row r="17" spans="1:18">
      <c r="A17" s="4" t="s">
        <v>20</v>
      </c>
      <c r="B17" s="66" t="s">
        <v>120</v>
      </c>
      <c r="C17" s="19">
        <f t="shared" si="1"/>
        <v>10</v>
      </c>
      <c r="D17" s="71">
        <v>2</v>
      </c>
      <c r="E17" s="71">
        <v>2</v>
      </c>
      <c r="F17" s="71">
        <v>2</v>
      </c>
      <c r="G17" s="71">
        <v>0</v>
      </c>
      <c r="H17" s="71">
        <v>2</v>
      </c>
      <c r="I17" s="75">
        <v>2</v>
      </c>
      <c r="J17" s="75">
        <v>0</v>
      </c>
      <c r="K17" s="71">
        <v>0</v>
      </c>
      <c r="M17" s="29"/>
      <c r="N17" s="28"/>
      <c r="O17" s="29"/>
      <c r="P17" s="33"/>
      <c r="Q17" s="29"/>
      <c r="R17" s="27"/>
    </row>
    <row r="18" spans="1:18">
      <c r="A18" s="14" t="s">
        <v>49</v>
      </c>
      <c r="B18" s="68"/>
      <c r="C18" s="76">
        <f>C19+C20+C21+C22+C23+C24+C25+C26+C27+C28+C29+C30+C31+C32+C33+C34+C35+C36+C37+C38+C39+C40+C41+C42+C43+C44+C45+C46</f>
        <v>215</v>
      </c>
      <c r="D18" s="79">
        <f>D19+D20+D21+D22+D23+D24+D25+D26+D27+D28+D29+D30+D31+D32+D33+D34+D35+D36+D37+D38+D39+D40+D41+D42+D43+D44+D45+D46</f>
        <v>41</v>
      </c>
      <c r="E18" s="79">
        <f t="shared" ref="E18:J18" si="2">E19+E20+E21+E22+E23+E24+E25+E26+E27+E28+E29+E30+E31+E32+E33+E34+E35+E36+E37+E38+E39+E40+E41+E42+E43+E44+E45+E46</f>
        <v>40</v>
      </c>
      <c r="F18" s="79">
        <f t="shared" si="2"/>
        <v>38</v>
      </c>
      <c r="G18" s="79">
        <f t="shared" si="2"/>
        <v>30</v>
      </c>
      <c r="H18" s="79">
        <f t="shared" si="2"/>
        <v>26</v>
      </c>
      <c r="I18" s="79">
        <f t="shared" si="2"/>
        <v>22</v>
      </c>
      <c r="J18" s="79">
        <f t="shared" si="2"/>
        <v>12</v>
      </c>
      <c r="K18" s="76">
        <f>K19+K20+K21+K22+K23+K24+K25+K26+K27+K28+K29+K30+K31+K32+K33+K34+K35+K36+K37+K38+K39+K40+K41+K42+K43+K44+K45+K46</f>
        <v>6</v>
      </c>
      <c r="M18" s="29"/>
      <c r="N18" s="28"/>
      <c r="O18" s="29"/>
      <c r="P18" s="33"/>
      <c r="Q18" s="29"/>
      <c r="R18" s="27"/>
    </row>
    <row r="19" spans="1:18">
      <c r="A19" s="4" t="s">
        <v>14</v>
      </c>
      <c r="B19" s="66" t="s">
        <v>117</v>
      </c>
      <c r="C19" s="19">
        <f>D19+E19+F19+G19+H19+I19+J19+K19</f>
        <v>16</v>
      </c>
      <c r="D19" s="71">
        <v>2</v>
      </c>
      <c r="E19" s="71">
        <v>2</v>
      </c>
      <c r="F19" s="71">
        <v>2</v>
      </c>
      <c r="G19" s="71">
        <v>2</v>
      </c>
      <c r="H19" s="71">
        <v>2</v>
      </c>
      <c r="I19" s="75">
        <v>2</v>
      </c>
      <c r="J19" s="75">
        <v>2</v>
      </c>
      <c r="K19" s="71">
        <v>2</v>
      </c>
      <c r="M19" s="29"/>
      <c r="N19" s="28"/>
      <c r="O19" s="29"/>
      <c r="P19" s="33"/>
      <c r="Q19" s="29"/>
      <c r="R19" s="27"/>
    </row>
    <row r="20" spans="1:18">
      <c r="A20" s="4" t="s">
        <v>32</v>
      </c>
      <c r="B20" s="66" t="s">
        <v>119</v>
      </c>
      <c r="C20" s="19">
        <f t="shared" ref="C20:C46" si="3">D20+E20+F20+G20+H20+I20+J20+K20</f>
        <v>12</v>
      </c>
      <c r="D20" s="71">
        <v>2</v>
      </c>
      <c r="E20" s="71">
        <v>2</v>
      </c>
      <c r="F20" s="71">
        <v>2</v>
      </c>
      <c r="G20" s="71">
        <v>2</v>
      </c>
      <c r="H20" s="71">
        <v>2</v>
      </c>
      <c r="I20" s="75">
        <v>2</v>
      </c>
      <c r="J20" s="75">
        <v>0</v>
      </c>
      <c r="K20" s="71">
        <v>0</v>
      </c>
      <c r="M20" s="29"/>
      <c r="N20" s="28"/>
      <c r="O20" s="29"/>
      <c r="P20" s="33"/>
      <c r="Q20" s="29"/>
      <c r="R20" s="27"/>
    </row>
    <row r="21" spans="1:18">
      <c r="A21" s="4" t="s">
        <v>21</v>
      </c>
      <c r="B21" s="66" t="s">
        <v>118</v>
      </c>
      <c r="C21" s="19">
        <f t="shared" si="3"/>
        <v>14</v>
      </c>
      <c r="D21" s="71">
        <v>2</v>
      </c>
      <c r="E21" s="71">
        <v>2</v>
      </c>
      <c r="F21" s="71">
        <v>2</v>
      </c>
      <c r="G21" s="71">
        <v>2</v>
      </c>
      <c r="H21" s="71">
        <v>2</v>
      </c>
      <c r="I21" s="75">
        <v>2</v>
      </c>
      <c r="J21" s="75">
        <v>2</v>
      </c>
      <c r="K21" s="71">
        <v>0</v>
      </c>
      <c r="M21" s="29"/>
      <c r="N21" s="28"/>
      <c r="O21" s="29"/>
      <c r="P21" s="33"/>
      <c r="Q21" s="29"/>
      <c r="R21" s="27"/>
    </row>
    <row r="22" spans="1:18">
      <c r="A22" s="4" t="s">
        <v>37</v>
      </c>
      <c r="B22" s="66" t="s">
        <v>119</v>
      </c>
      <c r="C22" s="19">
        <f t="shared" si="3"/>
        <v>12</v>
      </c>
      <c r="D22" s="71">
        <v>2</v>
      </c>
      <c r="E22" s="71">
        <v>2</v>
      </c>
      <c r="F22" s="71">
        <v>2</v>
      </c>
      <c r="G22" s="71">
        <v>2</v>
      </c>
      <c r="H22" s="71">
        <v>2</v>
      </c>
      <c r="I22" s="75">
        <v>2</v>
      </c>
      <c r="J22" s="75">
        <v>0</v>
      </c>
      <c r="K22" s="71">
        <v>0</v>
      </c>
      <c r="M22" s="29"/>
      <c r="N22" s="28"/>
      <c r="O22" s="29"/>
      <c r="P22" s="33"/>
      <c r="Q22" s="29"/>
      <c r="R22" s="27"/>
    </row>
    <row r="23" spans="1:18">
      <c r="A23" s="4" t="s">
        <v>38</v>
      </c>
      <c r="B23" s="66" t="s">
        <v>125</v>
      </c>
      <c r="C23" s="19">
        <f t="shared" si="3"/>
        <v>0</v>
      </c>
      <c r="D23" s="71">
        <v>0</v>
      </c>
      <c r="E23" s="71">
        <v>0</v>
      </c>
      <c r="F23" s="71">
        <v>0</v>
      </c>
      <c r="G23" s="71">
        <v>0</v>
      </c>
      <c r="H23" s="71">
        <v>0</v>
      </c>
      <c r="I23" s="75">
        <v>0</v>
      </c>
      <c r="J23" s="75">
        <v>0</v>
      </c>
      <c r="K23" s="71">
        <v>0</v>
      </c>
      <c r="M23" s="29"/>
      <c r="N23" s="28"/>
      <c r="O23" s="29"/>
      <c r="P23" s="33"/>
      <c r="Q23" s="29"/>
      <c r="R23" s="27"/>
    </row>
    <row r="24" spans="1:18">
      <c r="A24" s="4" t="s">
        <v>19</v>
      </c>
      <c r="B24" s="66" t="s">
        <v>117</v>
      </c>
      <c r="C24" s="19">
        <f t="shared" si="3"/>
        <v>16</v>
      </c>
      <c r="D24" s="71">
        <v>2</v>
      </c>
      <c r="E24" s="71">
        <v>2</v>
      </c>
      <c r="F24" s="71">
        <v>2</v>
      </c>
      <c r="G24" s="71">
        <v>2</v>
      </c>
      <c r="H24" s="71">
        <v>2</v>
      </c>
      <c r="I24" s="75">
        <v>2</v>
      </c>
      <c r="J24" s="75">
        <v>2</v>
      </c>
      <c r="K24" s="71">
        <v>2</v>
      </c>
      <c r="M24" s="29"/>
      <c r="N24" s="28"/>
      <c r="O24" s="29"/>
      <c r="P24" s="33"/>
      <c r="Q24" s="29"/>
      <c r="R24" s="27"/>
    </row>
    <row r="25" spans="1:18">
      <c r="A25" s="4" t="s">
        <v>39</v>
      </c>
      <c r="B25" s="66" t="s">
        <v>121</v>
      </c>
      <c r="C25" s="19">
        <f t="shared" si="3"/>
        <v>8</v>
      </c>
      <c r="D25" s="71">
        <v>2</v>
      </c>
      <c r="E25" s="71">
        <v>2</v>
      </c>
      <c r="F25" s="71">
        <v>2</v>
      </c>
      <c r="G25" s="71">
        <v>2</v>
      </c>
      <c r="H25" s="71">
        <v>0</v>
      </c>
      <c r="I25" s="75">
        <v>0</v>
      </c>
      <c r="J25" s="75">
        <v>0</v>
      </c>
      <c r="K25" s="71">
        <v>0</v>
      </c>
      <c r="M25" s="29"/>
      <c r="N25" s="28"/>
      <c r="O25" s="29"/>
      <c r="P25" s="33"/>
      <c r="Q25" s="29"/>
      <c r="R25" s="27"/>
    </row>
    <row r="26" spans="1:18">
      <c r="A26" s="4" t="s">
        <v>25</v>
      </c>
      <c r="B26" s="66" t="s">
        <v>119</v>
      </c>
      <c r="C26" s="19">
        <f t="shared" si="3"/>
        <v>12</v>
      </c>
      <c r="D26" s="71">
        <v>2</v>
      </c>
      <c r="E26" s="71">
        <v>2</v>
      </c>
      <c r="F26" s="71">
        <v>2</v>
      </c>
      <c r="G26" s="71">
        <v>2</v>
      </c>
      <c r="H26" s="71">
        <v>2</v>
      </c>
      <c r="I26" s="75">
        <v>2</v>
      </c>
      <c r="J26" s="75">
        <v>0</v>
      </c>
      <c r="K26" s="71">
        <v>0</v>
      </c>
      <c r="M26" s="29"/>
      <c r="N26" s="28"/>
      <c r="O26" s="29"/>
      <c r="P26" s="33"/>
      <c r="Q26" s="29"/>
      <c r="R26" s="27"/>
    </row>
    <row r="27" spans="1:18">
      <c r="A27" s="4" t="s">
        <v>23</v>
      </c>
      <c r="B27" s="66" t="s">
        <v>60</v>
      </c>
      <c r="C27" s="19">
        <f t="shared" si="3"/>
        <v>6</v>
      </c>
      <c r="D27" s="71">
        <v>2</v>
      </c>
      <c r="E27" s="71">
        <v>2</v>
      </c>
      <c r="F27" s="71">
        <v>2</v>
      </c>
      <c r="G27" s="71">
        <v>0</v>
      </c>
      <c r="H27" s="71">
        <v>0</v>
      </c>
      <c r="I27" s="75">
        <v>0</v>
      </c>
      <c r="J27" s="75">
        <v>0</v>
      </c>
      <c r="K27" s="71">
        <v>0</v>
      </c>
      <c r="M27" s="21"/>
      <c r="N27" s="34"/>
      <c r="O27" s="40"/>
      <c r="P27" s="29"/>
      <c r="Q27" s="29"/>
      <c r="R27" s="27"/>
    </row>
    <row r="28" spans="1:18">
      <c r="A28" s="4" t="s">
        <v>26</v>
      </c>
      <c r="B28" s="66" t="s">
        <v>123</v>
      </c>
      <c r="C28" s="19">
        <f t="shared" si="3"/>
        <v>4</v>
      </c>
      <c r="D28" s="71">
        <v>0</v>
      </c>
      <c r="E28" s="71">
        <v>2</v>
      </c>
      <c r="F28" s="71">
        <v>2</v>
      </c>
      <c r="G28" s="71">
        <v>0</v>
      </c>
      <c r="H28" s="71">
        <v>0</v>
      </c>
      <c r="I28" s="75">
        <v>0</v>
      </c>
      <c r="J28" s="75">
        <v>0</v>
      </c>
      <c r="K28" s="71">
        <v>0</v>
      </c>
      <c r="M28" s="21"/>
      <c r="N28" s="28"/>
      <c r="O28" s="29"/>
      <c r="P28" s="29"/>
      <c r="Q28" s="29"/>
      <c r="R28" s="27"/>
    </row>
    <row r="29" spans="1:18">
      <c r="A29" s="4" t="s">
        <v>40</v>
      </c>
      <c r="B29" s="66" t="s">
        <v>119</v>
      </c>
      <c r="C29" s="19">
        <f t="shared" si="3"/>
        <v>12</v>
      </c>
      <c r="D29" s="71">
        <v>2</v>
      </c>
      <c r="E29" s="71">
        <v>2</v>
      </c>
      <c r="F29" s="71">
        <v>2</v>
      </c>
      <c r="G29" s="71">
        <v>2</v>
      </c>
      <c r="H29" s="71">
        <v>2</v>
      </c>
      <c r="I29" s="75">
        <v>2</v>
      </c>
      <c r="J29" s="75">
        <v>0</v>
      </c>
      <c r="K29" s="71">
        <v>0</v>
      </c>
      <c r="M29" s="21"/>
      <c r="N29" s="28"/>
      <c r="O29" s="29"/>
      <c r="P29" s="29"/>
      <c r="Q29" s="29"/>
      <c r="R29" s="27"/>
    </row>
    <row r="30" spans="1:18">
      <c r="A30" s="4" t="s">
        <v>27</v>
      </c>
      <c r="B30" s="66" t="s">
        <v>124</v>
      </c>
      <c r="C30" s="19">
        <f t="shared" si="3"/>
        <v>2</v>
      </c>
      <c r="D30" s="71">
        <v>2</v>
      </c>
      <c r="E30" s="71">
        <v>0</v>
      </c>
      <c r="F30" s="71">
        <v>0</v>
      </c>
      <c r="G30" s="71">
        <v>0</v>
      </c>
      <c r="H30" s="71">
        <v>0</v>
      </c>
      <c r="I30" s="75">
        <v>0</v>
      </c>
      <c r="J30" s="75">
        <v>0</v>
      </c>
      <c r="K30" s="71">
        <v>0</v>
      </c>
      <c r="M30" s="21"/>
      <c r="N30" s="28"/>
      <c r="O30" s="29"/>
      <c r="P30" s="29"/>
      <c r="Q30" s="29"/>
      <c r="R30" s="27"/>
    </row>
    <row r="31" spans="1:18">
      <c r="A31" s="4" t="s">
        <v>41</v>
      </c>
      <c r="B31" s="66" t="s">
        <v>125</v>
      </c>
      <c r="C31" s="19">
        <f t="shared" si="3"/>
        <v>0</v>
      </c>
      <c r="D31" s="71">
        <v>0</v>
      </c>
      <c r="E31" s="71">
        <v>0</v>
      </c>
      <c r="F31" s="71">
        <v>0</v>
      </c>
      <c r="G31" s="71">
        <v>0</v>
      </c>
      <c r="H31" s="71">
        <v>0</v>
      </c>
      <c r="I31" s="75">
        <v>0</v>
      </c>
      <c r="J31" s="75">
        <v>0</v>
      </c>
      <c r="K31" s="71">
        <v>0</v>
      </c>
      <c r="M31" s="21"/>
      <c r="N31" s="28"/>
      <c r="O31" s="29"/>
      <c r="P31" s="29"/>
      <c r="Q31" s="29"/>
      <c r="R31" s="27"/>
    </row>
    <row r="32" spans="1:18">
      <c r="A32" s="4" t="s">
        <v>33</v>
      </c>
      <c r="B32" s="66" t="s">
        <v>119</v>
      </c>
      <c r="C32" s="19">
        <f t="shared" si="3"/>
        <v>12</v>
      </c>
      <c r="D32" s="71">
        <v>2</v>
      </c>
      <c r="E32" s="71">
        <v>2</v>
      </c>
      <c r="F32" s="71">
        <v>2</v>
      </c>
      <c r="G32" s="71">
        <v>2</v>
      </c>
      <c r="H32" s="71">
        <v>2</v>
      </c>
      <c r="I32" s="75">
        <v>2</v>
      </c>
      <c r="J32" s="75">
        <v>0</v>
      </c>
      <c r="K32" s="71">
        <v>0</v>
      </c>
      <c r="M32" s="21"/>
      <c r="N32" s="28"/>
      <c r="O32" s="29"/>
      <c r="P32" s="29"/>
      <c r="Q32" s="29"/>
      <c r="R32" s="27"/>
    </row>
    <row r="33" spans="1:18">
      <c r="A33" s="4" t="s">
        <v>42</v>
      </c>
      <c r="B33" s="66" t="s">
        <v>121</v>
      </c>
      <c r="C33" s="19">
        <f t="shared" si="3"/>
        <v>8</v>
      </c>
      <c r="D33" s="71">
        <v>2</v>
      </c>
      <c r="E33" s="71">
        <v>2</v>
      </c>
      <c r="F33" s="71">
        <v>2</v>
      </c>
      <c r="G33" s="71">
        <v>2</v>
      </c>
      <c r="H33" s="71">
        <v>0</v>
      </c>
      <c r="I33" s="75">
        <v>0</v>
      </c>
      <c r="J33" s="75">
        <v>0</v>
      </c>
      <c r="K33" s="71">
        <v>0</v>
      </c>
      <c r="M33" s="21"/>
      <c r="N33" s="28"/>
      <c r="O33" s="29"/>
      <c r="P33" s="29"/>
      <c r="Q33" s="29"/>
      <c r="R33" s="27"/>
    </row>
    <row r="34" spans="1:18">
      <c r="A34" s="4" t="s">
        <v>34</v>
      </c>
      <c r="B34" s="66" t="s">
        <v>118</v>
      </c>
      <c r="C34" s="19">
        <f t="shared" si="3"/>
        <v>14</v>
      </c>
      <c r="D34" s="71">
        <v>2</v>
      </c>
      <c r="E34" s="71">
        <v>2</v>
      </c>
      <c r="F34" s="71">
        <v>2</v>
      </c>
      <c r="G34" s="71">
        <v>2</v>
      </c>
      <c r="H34" s="71">
        <v>2</v>
      </c>
      <c r="I34" s="75">
        <v>0</v>
      </c>
      <c r="J34" s="75">
        <v>2</v>
      </c>
      <c r="K34" s="71">
        <v>2</v>
      </c>
      <c r="M34" s="21"/>
      <c r="N34" s="28"/>
      <c r="O34" s="29"/>
      <c r="P34" s="29"/>
      <c r="Q34" s="29"/>
      <c r="R34" s="27"/>
    </row>
    <row r="35" spans="1:18">
      <c r="A35" s="4" t="s">
        <v>28</v>
      </c>
      <c r="B35" s="66" t="s">
        <v>120</v>
      </c>
      <c r="C35" s="19">
        <f t="shared" si="3"/>
        <v>10</v>
      </c>
      <c r="D35" s="71">
        <v>2</v>
      </c>
      <c r="E35" s="71">
        <v>2</v>
      </c>
      <c r="F35" s="71">
        <v>2</v>
      </c>
      <c r="G35" s="71">
        <v>2</v>
      </c>
      <c r="H35" s="71">
        <v>2</v>
      </c>
      <c r="I35" s="75">
        <v>0</v>
      </c>
      <c r="J35" s="75">
        <v>0</v>
      </c>
      <c r="K35" s="71">
        <v>0</v>
      </c>
      <c r="M35" s="21"/>
      <c r="N35" s="28"/>
      <c r="O35" s="29"/>
      <c r="P35" s="29"/>
      <c r="Q35" s="29"/>
      <c r="R35" s="27"/>
    </row>
    <row r="36" spans="1:18">
      <c r="A36" s="4" t="s">
        <v>43</v>
      </c>
      <c r="B36" s="66" t="s">
        <v>119</v>
      </c>
      <c r="C36" s="19">
        <f t="shared" si="3"/>
        <v>12</v>
      </c>
      <c r="D36" s="71">
        <v>2</v>
      </c>
      <c r="E36" s="71">
        <v>2</v>
      </c>
      <c r="F36" s="71">
        <v>2</v>
      </c>
      <c r="G36" s="71">
        <v>2</v>
      </c>
      <c r="H36" s="71">
        <v>2</v>
      </c>
      <c r="I36" s="75">
        <v>2</v>
      </c>
      <c r="J36" s="75">
        <v>0</v>
      </c>
      <c r="K36" s="71">
        <v>0</v>
      </c>
      <c r="M36" s="21"/>
      <c r="N36" s="28"/>
      <c r="O36" s="29"/>
      <c r="P36" s="29"/>
      <c r="Q36" s="29"/>
      <c r="R36" s="27"/>
    </row>
    <row r="37" spans="1:18">
      <c r="A37" s="4" t="s">
        <v>29</v>
      </c>
      <c r="B37" s="66" t="s">
        <v>60</v>
      </c>
      <c r="C37" s="19">
        <f t="shared" si="3"/>
        <v>6</v>
      </c>
      <c r="D37" s="71">
        <v>2</v>
      </c>
      <c r="E37" s="71">
        <v>2</v>
      </c>
      <c r="F37" s="71">
        <v>2</v>
      </c>
      <c r="G37" s="71">
        <v>0</v>
      </c>
      <c r="H37" s="71">
        <v>0</v>
      </c>
      <c r="I37" s="75">
        <v>0</v>
      </c>
      <c r="J37" s="75">
        <v>0</v>
      </c>
      <c r="K37" s="71">
        <v>0</v>
      </c>
      <c r="M37" s="21"/>
      <c r="N37" s="28"/>
      <c r="O37" s="29"/>
      <c r="P37" s="29"/>
      <c r="Q37" s="29"/>
      <c r="R37" s="27"/>
    </row>
    <row r="38" spans="1:18">
      <c r="A38" s="4" t="s">
        <v>35</v>
      </c>
      <c r="B38" s="66" t="s">
        <v>125</v>
      </c>
      <c r="C38" s="19">
        <f t="shared" si="3"/>
        <v>0</v>
      </c>
      <c r="D38" s="71">
        <v>0</v>
      </c>
      <c r="E38" s="71">
        <v>0</v>
      </c>
      <c r="F38" s="71">
        <v>0</v>
      </c>
      <c r="G38" s="71">
        <v>0</v>
      </c>
      <c r="H38" s="71">
        <v>0</v>
      </c>
      <c r="I38" s="75">
        <v>0</v>
      </c>
      <c r="J38" s="75">
        <v>0</v>
      </c>
      <c r="K38" s="71">
        <v>0</v>
      </c>
      <c r="M38" s="21"/>
      <c r="N38" s="28"/>
      <c r="O38" s="29"/>
      <c r="P38" s="29"/>
      <c r="Q38" s="29"/>
      <c r="R38" s="27"/>
    </row>
    <row r="39" spans="1:18">
      <c r="A39" s="4" t="s">
        <v>12</v>
      </c>
      <c r="B39" s="66" t="s">
        <v>124</v>
      </c>
      <c r="C39" s="19">
        <f t="shared" si="3"/>
        <v>2</v>
      </c>
      <c r="D39" s="71">
        <v>2</v>
      </c>
      <c r="E39" s="71">
        <v>0</v>
      </c>
      <c r="F39" s="71">
        <v>0</v>
      </c>
      <c r="G39" s="71">
        <v>0</v>
      </c>
      <c r="H39" s="71">
        <v>0</v>
      </c>
      <c r="I39" s="75">
        <v>0</v>
      </c>
      <c r="J39" s="75">
        <v>0</v>
      </c>
      <c r="K39" s="71">
        <v>0</v>
      </c>
      <c r="M39" s="21"/>
      <c r="N39" s="28"/>
      <c r="O39" s="29"/>
      <c r="P39" s="29"/>
      <c r="Q39" s="29"/>
      <c r="R39" s="27"/>
    </row>
    <row r="40" spans="1:18">
      <c r="A40" s="4" t="s">
        <v>15</v>
      </c>
      <c r="B40" s="66" t="s">
        <v>118</v>
      </c>
      <c r="C40" s="19">
        <f t="shared" si="3"/>
        <v>14</v>
      </c>
      <c r="D40" s="71">
        <v>2</v>
      </c>
      <c r="E40" s="71">
        <v>2</v>
      </c>
      <c r="F40" s="71">
        <v>2</v>
      </c>
      <c r="G40" s="71">
        <v>2</v>
      </c>
      <c r="H40" s="71">
        <v>2</v>
      </c>
      <c r="I40" s="75">
        <v>2</v>
      </c>
      <c r="J40" s="75">
        <v>2</v>
      </c>
      <c r="K40" s="71">
        <v>0</v>
      </c>
      <c r="M40" s="21"/>
      <c r="N40" s="28"/>
      <c r="O40" s="29"/>
      <c r="P40" s="29"/>
      <c r="Q40" s="29"/>
      <c r="R40" s="27"/>
    </row>
    <row r="41" spans="1:18">
      <c r="A41" s="4" t="s">
        <v>16</v>
      </c>
      <c r="B41" s="66" t="s">
        <v>123</v>
      </c>
      <c r="C41" s="19">
        <f t="shared" si="3"/>
        <v>4</v>
      </c>
      <c r="D41" s="71">
        <v>2</v>
      </c>
      <c r="E41" s="71">
        <v>2</v>
      </c>
      <c r="F41" s="71">
        <v>0</v>
      </c>
      <c r="G41" s="71">
        <v>0</v>
      </c>
      <c r="H41" s="71">
        <v>0</v>
      </c>
      <c r="I41" s="75">
        <v>0</v>
      </c>
      <c r="J41" s="75">
        <v>0</v>
      </c>
      <c r="K41" s="71">
        <v>0</v>
      </c>
      <c r="M41" s="21"/>
      <c r="N41" s="28"/>
      <c r="O41" s="29"/>
      <c r="P41" s="29"/>
      <c r="Q41" s="29"/>
      <c r="R41" s="27"/>
    </row>
    <row r="42" spans="1:18">
      <c r="A42" s="4" t="s">
        <v>44</v>
      </c>
      <c r="B42" s="66" t="s">
        <v>122</v>
      </c>
      <c r="C42" s="19">
        <f t="shared" si="3"/>
        <v>5</v>
      </c>
      <c r="D42" s="71">
        <v>1</v>
      </c>
      <c r="E42" s="71">
        <v>2</v>
      </c>
      <c r="F42" s="71">
        <v>2</v>
      </c>
      <c r="G42" s="71">
        <v>0</v>
      </c>
      <c r="H42" s="71">
        <v>0</v>
      </c>
      <c r="I42" s="75">
        <v>0</v>
      </c>
      <c r="J42" s="75">
        <v>0</v>
      </c>
      <c r="K42" s="71">
        <v>0</v>
      </c>
      <c r="M42" s="21"/>
      <c r="N42" s="28"/>
      <c r="O42" s="29"/>
      <c r="P42" s="29"/>
      <c r="Q42" s="29"/>
      <c r="R42" s="27"/>
    </row>
    <row r="43" spans="1:18">
      <c r="A43" s="4" t="s">
        <v>36</v>
      </c>
      <c r="B43" s="66" t="s">
        <v>125</v>
      </c>
      <c r="C43" s="19">
        <f t="shared" si="3"/>
        <v>0</v>
      </c>
      <c r="D43" s="71">
        <v>0</v>
      </c>
      <c r="E43" s="71">
        <v>0</v>
      </c>
      <c r="F43" s="71">
        <v>0</v>
      </c>
      <c r="G43" s="71">
        <v>0</v>
      </c>
      <c r="H43" s="71">
        <v>0</v>
      </c>
      <c r="I43" s="71">
        <v>0</v>
      </c>
      <c r="J43" s="71">
        <v>0</v>
      </c>
      <c r="K43" s="71">
        <v>0</v>
      </c>
      <c r="M43" s="21"/>
      <c r="N43" s="28"/>
      <c r="O43" s="29"/>
      <c r="P43" s="29"/>
      <c r="Q43" s="29"/>
      <c r="R43" s="27"/>
    </row>
    <row r="44" spans="1:18">
      <c r="A44" s="4" t="s">
        <v>17</v>
      </c>
      <c r="B44" s="66" t="s">
        <v>118</v>
      </c>
      <c r="C44" s="19">
        <f t="shared" si="3"/>
        <v>14</v>
      </c>
      <c r="D44" s="71">
        <v>2</v>
      </c>
      <c r="E44" s="71">
        <v>2</v>
      </c>
      <c r="F44" s="71">
        <v>2</v>
      </c>
      <c r="G44" s="71">
        <v>2</v>
      </c>
      <c r="H44" s="71">
        <v>2</v>
      </c>
      <c r="I44" s="75">
        <v>2</v>
      </c>
      <c r="J44" s="75">
        <v>2</v>
      </c>
      <c r="K44" s="71">
        <v>0</v>
      </c>
      <c r="M44" s="21"/>
      <c r="N44" s="28"/>
      <c r="O44" s="29"/>
      <c r="P44" s="29"/>
      <c r="Q44" s="29"/>
      <c r="R44" s="27"/>
    </row>
    <row r="45" spans="1:18">
      <c r="A45" s="4" t="s">
        <v>30</v>
      </c>
      <c r="B45" s="66" t="s">
        <v>125</v>
      </c>
      <c r="C45" s="19">
        <f t="shared" si="3"/>
        <v>0</v>
      </c>
      <c r="D45" s="71">
        <v>0</v>
      </c>
      <c r="E45" s="71">
        <v>0</v>
      </c>
      <c r="F45" s="71">
        <v>0</v>
      </c>
      <c r="G45" s="71">
        <v>0</v>
      </c>
      <c r="H45" s="71">
        <v>0</v>
      </c>
      <c r="I45" s="71">
        <v>0</v>
      </c>
      <c r="J45" s="71">
        <v>0</v>
      </c>
      <c r="K45" s="71">
        <v>0</v>
      </c>
      <c r="M45" s="21"/>
      <c r="N45" s="28"/>
      <c r="O45" s="29"/>
      <c r="P45" s="29"/>
      <c r="Q45" s="29"/>
      <c r="R45" s="27"/>
    </row>
    <row r="46" spans="1:18">
      <c r="A46" s="4" t="s">
        <v>45</v>
      </c>
      <c r="B46" s="66" t="s">
        <v>125</v>
      </c>
      <c r="C46" s="19">
        <f t="shared" si="3"/>
        <v>0</v>
      </c>
      <c r="D46" s="71">
        <v>0</v>
      </c>
      <c r="E46" s="71">
        <v>0</v>
      </c>
      <c r="F46" s="71">
        <v>0</v>
      </c>
      <c r="G46" s="71">
        <v>0</v>
      </c>
      <c r="H46" s="71">
        <v>0</v>
      </c>
      <c r="I46" s="71">
        <v>0</v>
      </c>
      <c r="J46" s="71">
        <v>0</v>
      </c>
      <c r="K46" s="71">
        <v>0</v>
      </c>
      <c r="M46" s="21"/>
      <c r="N46" s="28"/>
      <c r="O46" s="29"/>
      <c r="P46" s="29"/>
      <c r="Q46" s="29"/>
      <c r="R46" s="27"/>
    </row>
    <row r="47" spans="1:18">
      <c r="D47" s="7"/>
      <c r="M47" s="21"/>
      <c r="N47" s="29"/>
      <c r="O47" s="29"/>
      <c r="P47" s="29"/>
      <c r="Q47" s="29"/>
      <c r="R47" s="27"/>
    </row>
  </sheetData>
  <sortState ref="A50:C89">
    <sortCondition descending="1" ref="C50:C89"/>
  </sortState>
  <mergeCells count="2">
    <mergeCell ref="A1:K1"/>
    <mergeCell ref="B2:K2"/>
  </mergeCells>
  <pageMargins left="0.31496062992125984" right="0.19685039370078741" top="0.78740157480314965" bottom="0.15748031496062992" header="0.31496062992125984" footer="0.31496062992125984"/>
  <pageSetup paperSize="8" scale="65" fitToHeight="8" orientation="landscape" horizontalDpi="300" verticalDpi="30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BD47"/>
  <sheetViews>
    <sheetView topLeftCell="A24" zoomScale="70" zoomScaleNormal="70" workbookViewId="0">
      <selection activeCell="K47" sqref="A1:K47"/>
    </sheetView>
  </sheetViews>
  <sheetFormatPr defaultRowHeight="15"/>
  <cols>
    <col min="1" max="1" width="42" customWidth="1"/>
    <col min="2" max="2" width="21.42578125" customWidth="1"/>
    <col min="3" max="5" width="20" customWidth="1"/>
    <col min="6" max="6" width="23" customWidth="1"/>
    <col min="7" max="7" width="24.28515625" customWidth="1"/>
    <col min="8" max="8" width="24.5703125" customWidth="1"/>
    <col min="9" max="9" width="23.42578125" customWidth="1"/>
    <col min="10" max="10" width="24.42578125" customWidth="1"/>
    <col min="11" max="11" width="22" customWidth="1"/>
    <col min="13" max="13" width="28.5703125" customWidth="1"/>
  </cols>
  <sheetData>
    <row r="1" spans="1:56" ht="39" customHeight="1">
      <c r="A1" s="87" t="s">
        <v>70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44"/>
      <c r="M1" s="44"/>
      <c r="N1" s="44"/>
      <c r="O1" s="44"/>
      <c r="P1" s="44"/>
      <c r="Q1" s="45"/>
      <c r="R1" s="45"/>
      <c r="S1" s="45"/>
      <c r="T1" s="45"/>
      <c r="U1" s="45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7"/>
      <c r="AM1" s="27"/>
      <c r="AN1" s="27"/>
      <c r="AO1" s="27"/>
      <c r="AP1" s="27"/>
      <c r="AQ1" s="27"/>
      <c r="AR1" s="27"/>
      <c r="AS1" s="27"/>
      <c r="AT1" s="27"/>
      <c r="AU1" s="27"/>
      <c r="AV1" s="27"/>
      <c r="AW1" s="27"/>
      <c r="AX1" s="27"/>
      <c r="AY1" s="27"/>
      <c r="AZ1" s="27"/>
      <c r="BA1" s="27"/>
      <c r="BB1" s="27"/>
      <c r="BC1" s="27"/>
      <c r="BD1" s="27"/>
    </row>
    <row r="2" spans="1:56" ht="26.25" customHeight="1">
      <c r="A2" s="16" t="s">
        <v>50</v>
      </c>
      <c r="B2" s="88" t="s">
        <v>71</v>
      </c>
      <c r="C2" s="88"/>
      <c r="D2" s="88"/>
      <c r="E2" s="88"/>
      <c r="F2" s="88"/>
      <c r="G2" s="88"/>
      <c r="H2" s="88"/>
      <c r="I2" s="88"/>
      <c r="J2" s="88"/>
      <c r="K2" s="88"/>
      <c r="L2" s="46"/>
      <c r="M2" s="46"/>
      <c r="N2" s="46"/>
      <c r="O2" s="46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7"/>
      <c r="AM2" s="27"/>
      <c r="AN2" s="27"/>
      <c r="AO2" s="27"/>
      <c r="AP2" s="27"/>
      <c r="AQ2" s="27"/>
      <c r="AR2" s="27"/>
      <c r="AS2" s="27"/>
      <c r="AT2" s="27"/>
      <c r="AU2" s="27"/>
      <c r="AV2" s="27"/>
      <c r="AW2" s="27"/>
      <c r="AX2" s="27"/>
      <c r="AY2" s="27"/>
      <c r="AZ2" s="27"/>
      <c r="BA2" s="27"/>
      <c r="BB2" s="27"/>
      <c r="BC2" s="27"/>
      <c r="BD2" s="27"/>
    </row>
    <row r="3" spans="1:56" ht="171" customHeight="1">
      <c r="A3" s="23" t="s">
        <v>0</v>
      </c>
      <c r="B3" s="23" t="s">
        <v>1</v>
      </c>
      <c r="C3" s="23" t="s">
        <v>102</v>
      </c>
      <c r="D3" s="74" t="s">
        <v>88</v>
      </c>
      <c r="E3" s="74" t="s">
        <v>89</v>
      </c>
      <c r="F3" s="74" t="s">
        <v>90</v>
      </c>
      <c r="G3" s="74" t="s">
        <v>91</v>
      </c>
      <c r="H3" s="74" t="s">
        <v>92</v>
      </c>
      <c r="I3" s="74" t="s">
        <v>93</v>
      </c>
      <c r="J3" s="74" t="s">
        <v>94</v>
      </c>
      <c r="K3" s="74" t="s">
        <v>95</v>
      </c>
      <c r="L3" s="32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7"/>
      <c r="AR3" s="27"/>
      <c r="AS3" s="27"/>
      <c r="AT3" s="27"/>
      <c r="AU3" s="27"/>
      <c r="AV3" s="27"/>
      <c r="AW3" s="27"/>
      <c r="AX3" s="27"/>
      <c r="AY3" s="27"/>
      <c r="AZ3" s="27"/>
      <c r="BA3" s="27"/>
      <c r="BB3" s="27"/>
      <c r="BC3" s="27"/>
      <c r="BD3" s="27"/>
    </row>
    <row r="4" spans="1:56">
      <c r="A4" s="10" t="s">
        <v>2</v>
      </c>
      <c r="B4" s="10" t="s">
        <v>3</v>
      </c>
      <c r="C4" s="10" t="s">
        <v>4</v>
      </c>
      <c r="D4" s="10" t="s">
        <v>4</v>
      </c>
      <c r="E4" s="10" t="s">
        <v>4</v>
      </c>
      <c r="F4" s="10" t="s">
        <v>4</v>
      </c>
      <c r="G4" s="10" t="s">
        <v>4</v>
      </c>
      <c r="H4" s="10" t="s">
        <v>4</v>
      </c>
      <c r="I4" s="10" t="s">
        <v>4</v>
      </c>
      <c r="J4" s="10" t="s">
        <v>4</v>
      </c>
      <c r="K4" s="47" t="s">
        <v>4</v>
      </c>
      <c r="L4" s="20"/>
      <c r="M4" s="30"/>
      <c r="N4" s="30"/>
      <c r="O4" s="30"/>
      <c r="P4" s="30"/>
    </row>
    <row r="5" spans="1:56">
      <c r="A5" s="12" t="s">
        <v>47</v>
      </c>
      <c r="B5" s="18"/>
      <c r="C5" s="76">
        <f>C6+C7+C8+C9+C10+C11+C12+C13+C14+C15+C16+C17</f>
        <v>147</v>
      </c>
      <c r="D5" s="76">
        <f>D6+D7+D8+D9+D10+D11+D12+D13+D14+D15+D16+D17</f>
        <v>22</v>
      </c>
      <c r="E5" s="76">
        <f t="shared" ref="E5:K5" si="0">E6+E7+E8+E9+E10+E11+E12+E13+E14+E15+E16+E17</f>
        <v>16</v>
      </c>
      <c r="F5" s="76">
        <f t="shared" si="0"/>
        <v>20</v>
      </c>
      <c r="G5" s="76">
        <f t="shared" si="0"/>
        <v>18</v>
      </c>
      <c r="H5" s="76">
        <f t="shared" si="0"/>
        <v>13</v>
      </c>
      <c r="I5" s="76">
        <f t="shared" si="0"/>
        <v>14</v>
      </c>
      <c r="J5" s="76">
        <f t="shared" si="0"/>
        <v>22</v>
      </c>
      <c r="K5" s="76">
        <f t="shared" si="0"/>
        <v>22</v>
      </c>
      <c r="L5" s="20"/>
      <c r="M5" s="27"/>
      <c r="N5" s="27"/>
      <c r="O5" s="27"/>
      <c r="P5" s="27"/>
    </row>
    <row r="6" spans="1:56">
      <c r="A6" s="4" t="s">
        <v>5</v>
      </c>
      <c r="B6" s="81" t="s">
        <v>109</v>
      </c>
      <c r="C6" s="19">
        <f>D6+E6+F6+G6+H6+I6+J6+K6</f>
        <v>16</v>
      </c>
      <c r="D6" s="65">
        <v>2</v>
      </c>
      <c r="E6" s="65">
        <v>2</v>
      </c>
      <c r="F6" s="65">
        <v>2</v>
      </c>
      <c r="G6" s="65">
        <v>2</v>
      </c>
      <c r="H6" s="65">
        <v>2</v>
      </c>
      <c r="I6" s="65">
        <v>2</v>
      </c>
      <c r="J6" s="65">
        <v>2</v>
      </c>
      <c r="K6" s="19">
        <v>2</v>
      </c>
      <c r="L6" s="20"/>
      <c r="M6" s="41"/>
      <c r="N6" s="42"/>
      <c r="O6" s="43"/>
      <c r="P6" s="27"/>
    </row>
    <row r="7" spans="1:56">
      <c r="A7" s="4" t="s">
        <v>13</v>
      </c>
      <c r="B7" s="81" t="s">
        <v>109</v>
      </c>
      <c r="C7" s="19">
        <f t="shared" ref="C7:C17" si="1">D7+E7+F7+G7+H7+I7+J7+K7</f>
        <v>16</v>
      </c>
      <c r="D7" s="65">
        <v>2</v>
      </c>
      <c r="E7" s="65">
        <v>2</v>
      </c>
      <c r="F7" s="65">
        <v>2</v>
      </c>
      <c r="G7" s="65">
        <v>2</v>
      </c>
      <c r="H7" s="65">
        <v>2</v>
      </c>
      <c r="I7" s="65">
        <v>2</v>
      </c>
      <c r="J7" s="65">
        <v>2</v>
      </c>
      <c r="K7" s="19">
        <v>2</v>
      </c>
      <c r="L7" s="20"/>
      <c r="M7" s="41"/>
      <c r="N7" s="42"/>
      <c r="O7" s="43"/>
      <c r="P7" s="27"/>
    </row>
    <row r="8" spans="1:56">
      <c r="A8" s="4" t="s">
        <v>24</v>
      </c>
      <c r="B8" s="81" t="s">
        <v>110</v>
      </c>
      <c r="C8" s="19">
        <f t="shared" si="1"/>
        <v>13</v>
      </c>
      <c r="D8" s="65">
        <v>2</v>
      </c>
      <c r="E8" s="65">
        <v>2</v>
      </c>
      <c r="F8" s="65">
        <v>2</v>
      </c>
      <c r="G8" s="65">
        <v>2</v>
      </c>
      <c r="H8" s="65">
        <v>1</v>
      </c>
      <c r="I8" s="65">
        <v>0</v>
      </c>
      <c r="J8" s="65">
        <v>2</v>
      </c>
      <c r="K8" s="19">
        <v>2</v>
      </c>
      <c r="L8" s="20"/>
      <c r="M8" s="41"/>
      <c r="N8" s="42"/>
      <c r="O8" s="43"/>
      <c r="P8" s="27"/>
    </row>
    <row r="9" spans="1:56">
      <c r="A9" s="4" t="s">
        <v>10</v>
      </c>
      <c r="B9" s="81" t="s">
        <v>59</v>
      </c>
      <c r="C9" s="19">
        <f t="shared" si="1"/>
        <v>14</v>
      </c>
      <c r="D9" s="65">
        <v>2</v>
      </c>
      <c r="E9" s="65">
        <v>2</v>
      </c>
      <c r="F9" s="65">
        <v>2</v>
      </c>
      <c r="G9" s="65">
        <v>2</v>
      </c>
      <c r="H9" s="65">
        <v>0</v>
      </c>
      <c r="I9" s="65">
        <v>2</v>
      </c>
      <c r="J9" s="65">
        <v>2</v>
      </c>
      <c r="K9" s="19">
        <v>2</v>
      </c>
      <c r="L9" s="20"/>
      <c r="M9" s="41"/>
      <c r="N9" s="42"/>
      <c r="O9" s="43"/>
      <c r="P9" s="27"/>
    </row>
    <row r="10" spans="1:56">
      <c r="A10" s="4" t="s">
        <v>9</v>
      </c>
      <c r="B10" s="81" t="s">
        <v>109</v>
      </c>
      <c r="C10" s="19">
        <f t="shared" si="1"/>
        <v>16</v>
      </c>
      <c r="D10" s="65">
        <v>2</v>
      </c>
      <c r="E10" s="65">
        <v>2</v>
      </c>
      <c r="F10" s="65">
        <v>2</v>
      </c>
      <c r="G10" s="65">
        <v>2</v>
      </c>
      <c r="H10" s="65">
        <v>2</v>
      </c>
      <c r="I10" s="65">
        <v>2</v>
      </c>
      <c r="J10" s="65">
        <v>2</v>
      </c>
      <c r="K10" s="19">
        <v>2</v>
      </c>
      <c r="L10" s="20"/>
      <c r="M10" s="41"/>
      <c r="N10" s="42"/>
      <c r="O10" s="43"/>
      <c r="P10" s="27"/>
    </row>
    <row r="11" spans="1:56">
      <c r="A11" s="4" t="s">
        <v>7</v>
      </c>
      <c r="B11" s="81" t="s">
        <v>109</v>
      </c>
      <c r="C11" s="19">
        <f t="shared" si="1"/>
        <v>16</v>
      </c>
      <c r="D11" s="65">
        <v>2</v>
      </c>
      <c r="E11" s="65">
        <v>2</v>
      </c>
      <c r="F11" s="65">
        <v>2</v>
      </c>
      <c r="G11" s="65">
        <v>2</v>
      </c>
      <c r="H11" s="65">
        <v>2</v>
      </c>
      <c r="I11" s="65">
        <v>2</v>
      </c>
      <c r="J11" s="65">
        <v>2</v>
      </c>
      <c r="K11" s="19">
        <v>2</v>
      </c>
      <c r="L11" s="20"/>
      <c r="M11" s="41"/>
      <c r="N11" s="42"/>
      <c r="O11" s="43"/>
      <c r="P11" s="27"/>
    </row>
    <row r="12" spans="1:56">
      <c r="A12" s="4" t="s">
        <v>8</v>
      </c>
      <c r="B12" s="81" t="s">
        <v>109</v>
      </c>
      <c r="C12" s="19">
        <f t="shared" si="1"/>
        <v>16</v>
      </c>
      <c r="D12" s="65">
        <v>2</v>
      </c>
      <c r="E12" s="65">
        <v>2</v>
      </c>
      <c r="F12" s="65">
        <v>2</v>
      </c>
      <c r="G12" s="65">
        <v>2</v>
      </c>
      <c r="H12" s="65">
        <v>2</v>
      </c>
      <c r="I12" s="65">
        <v>2</v>
      </c>
      <c r="J12" s="65">
        <v>2</v>
      </c>
      <c r="K12" s="19">
        <v>2</v>
      </c>
      <c r="L12" s="20"/>
      <c r="M12" s="41"/>
      <c r="N12" s="42"/>
      <c r="O12" s="43"/>
      <c r="P12" s="27"/>
    </row>
    <row r="13" spans="1:56">
      <c r="A13" s="4" t="s">
        <v>18</v>
      </c>
      <c r="B13" s="81" t="s">
        <v>113</v>
      </c>
      <c r="C13" s="19">
        <f t="shared" si="1"/>
        <v>10</v>
      </c>
      <c r="D13" s="65">
        <v>2</v>
      </c>
      <c r="E13" s="65">
        <v>0</v>
      </c>
      <c r="F13" s="65">
        <v>2</v>
      </c>
      <c r="G13" s="65">
        <v>2</v>
      </c>
      <c r="H13" s="65">
        <v>0</v>
      </c>
      <c r="I13" s="65">
        <v>0</v>
      </c>
      <c r="J13" s="65">
        <v>2</v>
      </c>
      <c r="K13" s="19">
        <v>2</v>
      </c>
      <c r="L13" s="20"/>
      <c r="M13" s="41"/>
      <c r="N13" s="42"/>
      <c r="O13" s="43"/>
      <c r="P13" s="27"/>
    </row>
    <row r="14" spans="1:56">
      <c r="A14" s="4" t="s">
        <v>31</v>
      </c>
      <c r="B14" s="81" t="s">
        <v>116</v>
      </c>
      <c r="C14" s="19">
        <f t="shared" si="1"/>
        <v>0</v>
      </c>
      <c r="D14" s="65">
        <v>0</v>
      </c>
      <c r="E14" s="65">
        <v>0</v>
      </c>
      <c r="F14" s="65">
        <v>0</v>
      </c>
      <c r="G14" s="65">
        <v>0</v>
      </c>
      <c r="H14" s="65">
        <v>0</v>
      </c>
      <c r="I14" s="65">
        <v>0</v>
      </c>
      <c r="J14" s="65">
        <v>0</v>
      </c>
      <c r="K14" s="19">
        <v>0</v>
      </c>
      <c r="L14" s="20"/>
      <c r="M14" s="41"/>
      <c r="N14" s="42"/>
      <c r="O14" s="43"/>
      <c r="P14" s="27"/>
    </row>
    <row r="15" spans="1:56">
      <c r="A15" s="4" t="s">
        <v>22</v>
      </c>
      <c r="B15" s="81" t="s">
        <v>114</v>
      </c>
      <c r="C15" s="19">
        <f t="shared" si="1"/>
        <v>6</v>
      </c>
      <c r="D15" s="65">
        <v>2</v>
      </c>
      <c r="E15" s="65">
        <v>0</v>
      </c>
      <c r="F15" s="65">
        <v>0</v>
      </c>
      <c r="G15" s="65">
        <v>0</v>
      </c>
      <c r="H15" s="65">
        <v>0</v>
      </c>
      <c r="I15" s="65">
        <v>0</v>
      </c>
      <c r="J15" s="65">
        <v>2</v>
      </c>
      <c r="K15" s="19">
        <v>2</v>
      </c>
      <c r="L15" s="20"/>
      <c r="M15" s="41"/>
      <c r="N15" s="42"/>
      <c r="O15" s="43"/>
      <c r="P15" s="27"/>
    </row>
    <row r="16" spans="1:56">
      <c r="A16" s="4" t="s">
        <v>6</v>
      </c>
      <c r="B16" s="81" t="s">
        <v>109</v>
      </c>
      <c r="C16" s="19">
        <f t="shared" si="1"/>
        <v>16</v>
      </c>
      <c r="D16" s="65">
        <v>2</v>
      </c>
      <c r="E16" s="65">
        <v>2</v>
      </c>
      <c r="F16" s="65">
        <v>2</v>
      </c>
      <c r="G16" s="65">
        <v>2</v>
      </c>
      <c r="H16" s="65">
        <v>2</v>
      </c>
      <c r="I16" s="65">
        <v>2</v>
      </c>
      <c r="J16" s="65">
        <v>2</v>
      </c>
      <c r="K16" s="19">
        <v>2</v>
      </c>
      <c r="L16" s="20"/>
      <c r="M16" s="41"/>
      <c r="N16" s="42"/>
      <c r="O16" s="43"/>
      <c r="P16" s="27"/>
    </row>
    <row r="17" spans="1:16">
      <c r="A17" s="4" t="s">
        <v>20</v>
      </c>
      <c r="B17" s="81" t="s">
        <v>58</v>
      </c>
      <c r="C17" s="19">
        <f t="shared" si="1"/>
        <v>8</v>
      </c>
      <c r="D17" s="65">
        <v>2</v>
      </c>
      <c r="E17" s="65">
        <v>0</v>
      </c>
      <c r="F17" s="65">
        <v>2</v>
      </c>
      <c r="G17" s="65">
        <v>0</v>
      </c>
      <c r="H17" s="65">
        <v>0</v>
      </c>
      <c r="I17" s="65">
        <v>0</v>
      </c>
      <c r="J17" s="65">
        <v>2</v>
      </c>
      <c r="K17" s="19">
        <v>2</v>
      </c>
      <c r="L17" s="20"/>
      <c r="M17" s="41"/>
      <c r="N17" s="42"/>
      <c r="O17" s="43"/>
      <c r="P17" s="27"/>
    </row>
    <row r="18" spans="1:16">
      <c r="A18" s="14" t="s">
        <v>49</v>
      </c>
      <c r="B18" s="69"/>
      <c r="C18" s="76">
        <f>C19+C20+C21+C22+C23+C24+C25+C26+C27+C28+C29+C30+C31+C32+C33+C34+C35+C36+C37+C38+C39+C40+C41+C42+C43+C44+C45+C46</f>
        <v>158</v>
      </c>
      <c r="D18" s="77">
        <f>D19+D20+D21+D22+D23+D24+D25+D26+D27+D28+D29+D30+D31+D32+D33+D34+D35+D36+D37+D38+D39+D40+D41+D42+D43+D44+D45+D46</f>
        <v>26</v>
      </c>
      <c r="E18" s="77">
        <f t="shared" ref="E18:K18" si="2">E19+E20+E21+E22+E23+E24+E25+E26+E27+E28+E29+E30+E31+E32+E33+E34+E35+E36+E37+E38+E39+E40+E41+E42+E43+E44+E45+E46</f>
        <v>22</v>
      </c>
      <c r="F18" s="77">
        <f t="shared" si="2"/>
        <v>25</v>
      </c>
      <c r="G18" s="77">
        <f t="shared" si="2"/>
        <v>23</v>
      </c>
      <c r="H18" s="77">
        <f t="shared" si="2"/>
        <v>10</v>
      </c>
      <c r="I18" s="77">
        <f t="shared" si="2"/>
        <v>6</v>
      </c>
      <c r="J18" s="77">
        <f t="shared" si="2"/>
        <v>22</v>
      </c>
      <c r="K18" s="77">
        <f t="shared" si="2"/>
        <v>24</v>
      </c>
      <c r="L18" s="20"/>
      <c r="M18" s="41"/>
      <c r="N18" s="42"/>
      <c r="O18" s="43"/>
      <c r="P18" s="27"/>
    </row>
    <row r="19" spans="1:16">
      <c r="A19" s="4" t="s">
        <v>14</v>
      </c>
      <c r="B19" s="81" t="s">
        <v>109</v>
      </c>
      <c r="C19" s="19">
        <f>D19+E19+F19+G19+H19+I19+J19+K19</f>
        <v>16</v>
      </c>
      <c r="D19" s="65">
        <v>2</v>
      </c>
      <c r="E19" s="65">
        <v>2</v>
      </c>
      <c r="F19" s="65">
        <v>2</v>
      </c>
      <c r="G19" s="65">
        <v>2</v>
      </c>
      <c r="H19" s="65">
        <v>2</v>
      </c>
      <c r="I19" s="65">
        <v>2</v>
      </c>
      <c r="J19" s="65">
        <v>2</v>
      </c>
      <c r="K19" s="19">
        <v>2</v>
      </c>
      <c r="L19" s="20"/>
      <c r="M19" s="41"/>
      <c r="N19" s="42"/>
      <c r="O19" s="43"/>
      <c r="P19" s="27"/>
    </row>
    <row r="20" spans="1:16">
      <c r="A20" s="4" t="s">
        <v>32</v>
      </c>
      <c r="B20" s="81" t="s">
        <v>111</v>
      </c>
      <c r="C20" s="19">
        <f t="shared" ref="C20:C46" si="3">D20+E20+F20+G20+H20+I20+J20+K20</f>
        <v>12</v>
      </c>
      <c r="D20" s="65">
        <v>2</v>
      </c>
      <c r="E20" s="65">
        <v>2</v>
      </c>
      <c r="F20" s="65">
        <v>2</v>
      </c>
      <c r="G20" s="65">
        <v>2</v>
      </c>
      <c r="H20" s="65">
        <v>0</v>
      </c>
      <c r="I20" s="65">
        <v>0</v>
      </c>
      <c r="J20" s="65">
        <v>2</v>
      </c>
      <c r="K20" s="19">
        <v>2</v>
      </c>
      <c r="L20" s="20"/>
      <c r="M20" s="41"/>
      <c r="N20" s="42"/>
      <c r="O20" s="43"/>
      <c r="P20" s="27"/>
    </row>
    <row r="21" spans="1:16">
      <c r="A21" s="4" t="s">
        <v>21</v>
      </c>
      <c r="B21" s="81" t="s">
        <v>59</v>
      </c>
      <c r="C21" s="19">
        <f t="shared" si="3"/>
        <v>14</v>
      </c>
      <c r="D21" s="65">
        <v>2</v>
      </c>
      <c r="E21" s="65">
        <v>2</v>
      </c>
      <c r="F21" s="65">
        <v>2</v>
      </c>
      <c r="G21" s="65">
        <v>2</v>
      </c>
      <c r="H21" s="65">
        <v>2</v>
      </c>
      <c r="I21" s="65">
        <v>0</v>
      </c>
      <c r="J21" s="65">
        <v>2</v>
      </c>
      <c r="K21" s="19">
        <v>2</v>
      </c>
      <c r="L21" s="20"/>
      <c r="M21" s="41"/>
      <c r="N21" s="42"/>
      <c r="O21" s="43"/>
      <c r="P21" s="27"/>
    </row>
    <row r="22" spans="1:16">
      <c r="A22" s="4" t="s">
        <v>37</v>
      </c>
      <c r="B22" s="81" t="s">
        <v>111</v>
      </c>
      <c r="C22" s="19">
        <f t="shared" si="3"/>
        <v>12</v>
      </c>
      <c r="D22" s="65">
        <v>2</v>
      </c>
      <c r="E22" s="65">
        <v>2</v>
      </c>
      <c r="F22" s="65">
        <v>2</v>
      </c>
      <c r="G22" s="65">
        <v>2</v>
      </c>
      <c r="H22" s="65">
        <v>0</v>
      </c>
      <c r="I22" s="65">
        <v>0</v>
      </c>
      <c r="J22" s="65">
        <v>2</v>
      </c>
      <c r="K22" s="19">
        <v>2</v>
      </c>
      <c r="L22" s="20"/>
      <c r="M22" s="41"/>
      <c r="N22" s="42"/>
      <c r="O22" s="43"/>
      <c r="P22" s="27"/>
    </row>
    <row r="23" spans="1:16">
      <c r="A23" s="4" t="s">
        <v>38</v>
      </c>
      <c r="B23" s="81" t="s">
        <v>116</v>
      </c>
      <c r="C23" s="19">
        <f t="shared" si="3"/>
        <v>0</v>
      </c>
      <c r="D23" s="65">
        <v>0</v>
      </c>
      <c r="E23" s="65">
        <v>0</v>
      </c>
      <c r="F23" s="65">
        <v>0</v>
      </c>
      <c r="G23" s="65">
        <v>0</v>
      </c>
      <c r="H23" s="65">
        <v>0</v>
      </c>
      <c r="I23" s="65">
        <v>0</v>
      </c>
      <c r="J23" s="65">
        <v>0</v>
      </c>
      <c r="K23" s="19">
        <v>0</v>
      </c>
      <c r="L23" s="20"/>
      <c r="M23" s="41"/>
      <c r="N23" s="42"/>
      <c r="O23" s="43"/>
      <c r="P23" s="27"/>
    </row>
    <row r="24" spans="1:16">
      <c r="A24" s="4" t="s">
        <v>19</v>
      </c>
      <c r="B24" s="81" t="s">
        <v>109</v>
      </c>
      <c r="C24" s="19">
        <f t="shared" si="3"/>
        <v>16</v>
      </c>
      <c r="D24" s="65">
        <v>2</v>
      </c>
      <c r="E24" s="65">
        <v>2</v>
      </c>
      <c r="F24" s="65">
        <v>2</v>
      </c>
      <c r="G24" s="65">
        <v>2</v>
      </c>
      <c r="H24" s="65">
        <v>2</v>
      </c>
      <c r="I24" s="65">
        <v>2</v>
      </c>
      <c r="J24" s="65">
        <v>2</v>
      </c>
      <c r="K24" s="19">
        <v>2</v>
      </c>
      <c r="L24" s="20"/>
      <c r="M24" s="41"/>
      <c r="N24" s="42"/>
      <c r="O24" s="43"/>
      <c r="P24" s="27"/>
    </row>
    <row r="25" spans="1:16">
      <c r="A25" s="4" t="s">
        <v>39</v>
      </c>
      <c r="B25" s="81" t="s">
        <v>116</v>
      </c>
      <c r="C25" s="19">
        <f t="shared" si="3"/>
        <v>0</v>
      </c>
      <c r="D25" s="65">
        <v>0</v>
      </c>
      <c r="E25" s="65">
        <v>0</v>
      </c>
      <c r="F25" s="65">
        <v>0</v>
      </c>
      <c r="G25" s="65">
        <v>0</v>
      </c>
      <c r="H25" s="65">
        <v>0</v>
      </c>
      <c r="I25" s="65">
        <v>0</v>
      </c>
      <c r="J25" s="65">
        <v>0</v>
      </c>
      <c r="K25" s="19">
        <v>0</v>
      </c>
      <c r="L25" s="20"/>
      <c r="M25" s="41"/>
      <c r="N25" s="42"/>
      <c r="O25" s="43"/>
      <c r="P25" s="27"/>
    </row>
    <row r="26" spans="1:16">
      <c r="A26" s="4" t="s">
        <v>25</v>
      </c>
      <c r="B26" s="81" t="s">
        <v>111</v>
      </c>
      <c r="C26" s="19">
        <f t="shared" si="3"/>
        <v>12</v>
      </c>
      <c r="D26" s="65">
        <v>2</v>
      </c>
      <c r="E26" s="65">
        <v>2</v>
      </c>
      <c r="F26" s="65">
        <v>2</v>
      </c>
      <c r="G26" s="65">
        <v>2</v>
      </c>
      <c r="H26" s="65">
        <v>0</v>
      </c>
      <c r="I26" s="65">
        <v>0</v>
      </c>
      <c r="J26" s="65">
        <v>2</v>
      </c>
      <c r="K26" s="19">
        <v>2</v>
      </c>
      <c r="L26" s="20"/>
      <c r="M26" s="41"/>
      <c r="N26" s="42"/>
      <c r="O26" s="43"/>
      <c r="P26" s="27"/>
    </row>
    <row r="27" spans="1:16">
      <c r="A27" s="4" t="s">
        <v>23</v>
      </c>
      <c r="B27" s="81" t="s">
        <v>111</v>
      </c>
      <c r="C27" s="19">
        <f t="shared" si="3"/>
        <v>12</v>
      </c>
      <c r="D27" s="65">
        <v>2</v>
      </c>
      <c r="E27" s="65">
        <v>2</v>
      </c>
      <c r="F27" s="65">
        <v>2</v>
      </c>
      <c r="G27" s="65">
        <v>2</v>
      </c>
      <c r="H27" s="65">
        <v>0</v>
      </c>
      <c r="I27" s="65">
        <v>0</v>
      </c>
      <c r="J27" s="65">
        <v>2</v>
      </c>
      <c r="K27" s="19">
        <v>2</v>
      </c>
      <c r="L27" s="20"/>
      <c r="M27" s="41"/>
      <c r="N27" s="42"/>
      <c r="O27" s="43"/>
      <c r="P27" s="27"/>
    </row>
    <row r="28" spans="1:16">
      <c r="A28" s="4" t="s">
        <v>26</v>
      </c>
      <c r="B28" s="81" t="s">
        <v>116</v>
      </c>
      <c r="C28" s="19">
        <f t="shared" si="3"/>
        <v>0</v>
      </c>
      <c r="D28" s="65">
        <v>0</v>
      </c>
      <c r="E28" s="65">
        <v>0</v>
      </c>
      <c r="F28" s="65">
        <v>0</v>
      </c>
      <c r="G28" s="65">
        <v>0</v>
      </c>
      <c r="H28" s="65">
        <v>0</v>
      </c>
      <c r="I28" s="65">
        <v>0</v>
      </c>
      <c r="J28" s="65">
        <v>0</v>
      </c>
      <c r="K28" s="19">
        <v>0</v>
      </c>
      <c r="L28" s="20"/>
      <c r="M28" s="41"/>
      <c r="N28" s="42"/>
      <c r="O28" s="43"/>
      <c r="P28" s="27"/>
    </row>
    <row r="29" spans="1:16">
      <c r="A29" s="4" t="s">
        <v>40</v>
      </c>
      <c r="B29" s="81" t="s">
        <v>115</v>
      </c>
      <c r="C29" s="19">
        <f t="shared" si="3"/>
        <v>3</v>
      </c>
      <c r="D29" s="65">
        <v>2</v>
      </c>
      <c r="E29" s="65">
        <v>0</v>
      </c>
      <c r="F29" s="65">
        <v>1</v>
      </c>
      <c r="G29" s="65">
        <v>0</v>
      </c>
      <c r="H29" s="65">
        <v>0</v>
      </c>
      <c r="I29" s="65">
        <v>0</v>
      </c>
      <c r="J29" s="65">
        <v>0</v>
      </c>
      <c r="K29" s="19">
        <v>0</v>
      </c>
      <c r="L29" s="20"/>
      <c r="M29" s="41"/>
      <c r="N29" s="42"/>
      <c r="O29" s="43"/>
      <c r="P29" s="27"/>
    </row>
    <row r="30" spans="1:16">
      <c r="A30" s="4" t="s">
        <v>27</v>
      </c>
      <c r="B30" s="81" t="s">
        <v>116</v>
      </c>
      <c r="C30" s="19">
        <f t="shared" si="3"/>
        <v>0</v>
      </c>
      <c r="D30" s="65">
        <v>0</v>
      </c>
      <c r="E30" s="65">
        <v>0</v>
      </c>
      <c r="F30" s="65">
        <v>0</v>
      </c>
      <c r="G30" s="65">
        <v>0</v>
      </c>
      <c r="H30" s="65">
        <v>0</v>
      </c>
      <c r="I30" s="65">
        <v>0</v>
      </c>
      <c r="J30" s="65">
        <v>0</v>
      </c>
      <c r="K30" s="19">
        <v>0</v>
      </c>
      <c r="L30" s="20"/>
      <c r="M30" s="41"/>
      <c r="N30" s="42"/>
      <c r="O30" s="43"/>
      <c r="P30" s="27"/>
    </row>
    <row r="31" spans="1:16">
      <c r="A31" s="4" t="s">
        <v>41</v>
      </c>
      <c r="B31" s="81" t="s">
        <v>116</v>
      </c>
      <c r="C31" s="19">
        <f t="shared" si="3"/>
        <v>0</v>
      </c>
      <c r="D31" s="65">
        <v>0</v>
      </c>
      <c r="E31" s="65">
        <v>0</v>
      </c>
      <c r="F31" s="65">
        <v>0</v>
      </c>
      <c r="G31" s="65">
        <v>0</v>
      </c>
      <c r="H31" s="65">
        <v>0</v>
      </c>
      <c r="I31" s="65">
        <v>0</v>
      </c>
      <c r="J31" s="65">
        <v>0</v>
      </c>
      <c r="K31" s="19">
        <v>0</v>
      </c>
      <c r="L31" s="20"/>
      <c r="M31" s="41"/>
      <c r="N31" s="42"/>
      <c r="O31" s="43"/>
      <c r="P31" s="27"/>
    </row>
    <row r="32" spans="1:16">
      <c r="A32" s="4" t="s">
        <v>33</v>
      </c>
      <c r="B32" s="81" t="s">
        <v>116</v>
      </c>
      <c r="C32" s="19">
        <f t="shared" si="3"/>
        <v>0</v>
      </c>
      <c r="D32" s="65">
        <v>0</v>
      </c>
      <c r="E32" s="65">
        <v>0</v>
      </c>
      <c r="F32" s="65">
        <v>0</v>
      </c>
      <c r="G32" s="65">
        <v>0</v>
      </c>
      <c r="H32" s="65">
        <v>0</v>
      </c>
      <c r="I32" s="65">
        <v>0</v>
      </c>
      <c r="J32" s="65">
        <v>0</v>
      </c>
      <c r="K32" s="19">
        <v>0</v>
      </c>
      <c r="L32" s="20"/>
      <c r="M32" s="41"/>
      <c r="N32" s="42"/>
      <c r="O32" s="43"/>
      <c r="P32" s="27"/>
    </row>
    <row r="33" spans="1:18">
      <c r="A33" s="4" t="s">
        <v>42</v>
      </c>
      <c r="B33" s="81" t="s">
        <v>116</v>
      </c>
      <c r="C33" s="19">
        <f t="shared" si="3"/>
        <v>0</v>
      </c>
      <c r="D33" s="65">
        <v>0</v>
      </c>
      <c r="E33" s="65">
        <v>0</v>
      </c>
      <c r="F33" s="65">
        <v>0</v>
      </c>
      <c r="G33" s="65">
        <v>0</v>
      </c>
      <c r="H33" s="65">
        <v>0</v>
      </c>
      <c r="I33" s="65">
        <v>0</v>
      </c>
      <c r="J33" s="65">
        <v>0</v>
      </c>
      <c r="K33" s="19">
        <v>0</v>
      </c>
      <c r="L33" s="20"/>
      <c r="M33" s="41"/>
      <c r="N33" s="42"/>
      <c r="O33" s="43"/>
      <c r="P33" s="27"/>
    </row>
    <row r="34" spans="1:18">
      <c r="A34" s="4" t="s">
        <v>34</v>
      </c>
      <c r="B34" s="81" t="s">
        <v>116</v>
      </c>
      <c r="C34" s="19">
        <f t="shared" si="3"/>
        <v>0</v>
      </c>
      <c r="D34" s="65">
        <v>0</v>
      </c>
      <c r="E34" s="65">
        <v>0</v>
      </c>
      <c r="F34" s="65">
        <v>0</v>
      </c>
      <c r="G34" s="65">
        <v>0</v>
      </c>
      <c r="H34" s="65">
        <v>0</v>
      </c>
      <c r="I34" s="65">
        <v>0</v>
      </c>
      <c r="J34" s="65">
        <v>0</v>
      </c>
      <c r="K34" s="19">
        <v>0</v>
      </c>
      <c r="L34" s="20"/>
      <c r="M34" s="41"/>
      <c r="N34" s="42"/>
      <c r="O34" s="43"/>
      <c r="P34" s="27"/>
    </row>
    <row r="35" spans="1:18">
      <c r="A35" s="4" t="s">
        <v>28</v>
      </c>
      <c r="B35" s="81" t="s">
        <v>116</v>
      </c>
      <c r="C35" s="19">
        <f t="shared" si="3"/>
        <v>0</v>
      </c>
      <c r="D35" s="65">
        <v>0</v>
      </c>
      <c r="E35" s="65">
        <v>0</v>
      </c>
      <c r="F35" s="65">
        <v>0</v>
      </c>
      <c r="G35" s="65">
        <v>0</v>
      </c>
      <c r="H35" s="65">
        <v>0</v>
      </c>
      <c r="I35" s="65">
        <v>0</v>
      </c>
      <c r="J35" s="65">
        <v>0</v>
      </c>
      <c r="K35" s="19">
        <v>0</v>
      </c>
      <c r="L35" s="20"/>
      <c r="M35" s="41"/>
      <c r="N35" s="42"/>
      <c r="O35" s="43"/>
      <c r="P35" s="27"/>
    </row>
    <row r="36" spans="1:18">
      <c r="A36" s="4" t="s">
        <v>43</v>
      </c>
      <c r="B36" s="81" t="s">
        <v>111</v>
      </c>
      <c r="C36" s="19">
        <f t="shared" si="3"/>
        <v>12</v>
      </c>
      <c r="D36" s="65">
        <v>2</v>
      </c>
      <c r="E36" s="65">
        <v>0</v>
      </c>
      <c r="F36" s="65">
        <v>2</v>
      </c>
      <c r="G36" s="65">
        <v>2</v>
      </c>
      <c r="H36" s="65">
        <v>0</v>
      </c>
      <c r="I36" s="65">
        <v>2</v>
      </c>
      <c r="J36" s="65">
        <v>2</v>
      </c>
      <c r="K36" s="19">
        <v>2</v>
      </c>
      <c r="M36" s="41"/>
      <c r="N36" s="42"/>
      <c r="O36" s="43"/>
      <c r="P36" s="27"/>
    </row>
    <row r="37" spans="1:18">
      <c r="A37" s="4" t="s">
        <v>29</v>
      </c>
      <c r="B37" s="81" t="s">
        <v>113</v>
      </c>
      <c r="C37" s="19">
        <f t="shared" si="3"/>
        <v>10</v>
      </c>
      <c r="D37" s="65">
        <v>2</v>
      </c>
      <c r="E37" s="65">
        <v>2</v>
      </c>
      <c r="F37" s="65">
        <v>2</v>
      </c>
      <c r="G37" s="65">
        <v>2</v>
      </c>
      <c r="H37" s="65">
        <v>0</v>
      </c>
      <c r="I37" s="65">
        <v>0</v>
      </c>
      <c r="J37" s="65">
        <v>0</v>
      </c>
      <c r="K37" s="19">
        <v>2</v>
      </c>
      <c r="M37" s="41"/>
      <c r="N37" s="42"/>
      <c r="O37" s="43"/>
      <c r="P37" s="27"/>
    </row>
    <row r="38" spans="1:18">
      <c r="A38" s="4" t="s">
        <v>35</v>
      </c>
      <c r="B38" s="81" t="s">
        <v>116</v>
      </c>
      <c r="C38" s="19">
        <f t="shared" si="3"/>
        <v>0</v>
      </c>
      <c r="D38" s="65">
        <v>0</v>
      </c>
      <c r="E38" s="65">
        <v>0</v>
      </c>
      <c r="F38" s="65">
        <v>0</v>
      </c>
      <c r="G38" s="65">
        <v>0</v>
      </c>
      <c r="H38" s="65">
        <v>0</v>
      </c>
      <c r="I38" s="65">
        <v>0</v>
      </c>
      <c r="J38" s="65">
        <v>0</v>
      </c>
      <c r="K38" s="19">
        <v>0</v>
      </c>
      <c r="M38" s="41"/>
      <c r="N38" s="42"/>
      <c r="O38" s="43"/>
      <c r="P38" s="27"/>
    </row>
    <row r="39" spans="1:18">
      <c r="A39" s="4" t="s">
        <v>12</v>
      </c>
      <c r="B39" s="81" t="s">
        <v>112</v>
      </c>
      <c r="C39" s="19">
        <f t="shared" si="3"/>
        <v>11</v>
      </c>
      <c r="D39" s="65">
        <v>2</v>
      </c>
      <c r="E39" s="65">
        <v>2</v>
      </c>
      <c r="F39" s="65">
        <v>2</v>
      </c>
      <c r="G39" s="65">
        <v>1</v>
      </c>
      <c r="H39" s="65">
        <v>0</v>
      </c>
      <c r="I39" s="65">
        <v>0</v>
      </c>
      <c r="J39" s="65">
        <v>2</v>
      </c>
      <c r="K39" s="19">
        <v>2</v>
      </c>
      <c r="M39" s="41"/>
      <c r="N39" s="42"/>
      <c r="O39" s="43"/>
      <c r="P39" s="27"/>
    </row>
    <row r="40" spans="1:18">
      <c r="A40" s="4" t="s">
        <v>15</v>
      </c>
      <c r="B40" s="81" t="s">
        <v>59</v>
      </c>
      <c r="C40" s="19">
        <f t="shared" si="3"/>
        <v>14</v>
      </c>
      <c r="D40" s="65">
        <v>2</v>
      </c>
      <c r="E40" s="65">
        <v>2</v>
      </c>
      <c r="F40" s="65">
        <v>2</v>
      </c>
      <c r="G40" s="65">
        <v>2</v>
      </c>
      <c r="H40" s="65">
        <v>2</v>
      </c>
      <c r="I40" s="65">
        <v>0</v>
      </c>
      <c r="J40" s="65">
        <v>2</v>
      </c>
      <c r="K40" s="19">
        <v>2</v>
      </c>
      <c r="M40" s="41"/>
      <c r="N40" s="42"/>
      <c r="O40" s="43"/>
      <c r="P40" s="27"/>
    </row>
    <row r="41" spans="1:18">
      <c r="A41" s="4" t="s">
        <v>16</v>
      </c>
      <c r="B41" s="81" t="s">
        <v>116</v>
      </c>
      <c r="C41" s="19">
        <f t="shared" si="3"/>
        <v>0</v>
      </c>
      <c r="D41" s="65">
        <v>0</v>
      </c>
      <c r="E41" s="65">
        <v>0</v>
      </c>
      <c r="F41" s="65">
        <v>0</v>
      </c>
      <c r="G41" s="65">
        <v>0</v>
      </c>
      <c r="H41" s="65">
        <v>0</v>
      </c>
      <c r="I41" s="65">
        <v>0</v>
      </c>
      <c r="J41" s="65">
        <v>0</v>
      </c>
      <c r="K41" s="19">
        <v>0</v>
      </c>
      <c r="M41" s="41"/>
      <c r="N41" s="42"/>
      <c r="O41" s="43"/>
      <c r="P41" s="27"/>
    </row>
    <row r="42" spans="1:18">
      <c r="A42" s="4" t="s">
        <v>44</v>
      </c>
      <c r="B42" s="81" t="s">
        <v>116</v>
      </c>
      <c r="C42" s="19">
        <f t="shared" si="3"/>
        <v>0</v>
      </c>
      <c r="D42" s="65">
        <v>0</v>
      </c>
      <c r="E42" s="65">
        <v>0</v>
      </c>
      <c r="F42" s="65">
        <v>0</v>
      </c>
      <c r="G42" s="65">
        <v>0</v>
      </c>
      <c r="H42" s="65">
        <v>0</v>
      </c>
      <c r="I42" s="65">
        <v>0</v>
      </c>
      <c r="J42" s="65">
        <v>0</v>
      </c>
      <c r="K42" s="19">
        <v>0</v>
      </c>
      <c r="M42" s="41"/>
      <c r="N42" s="42"/>
      <c r="O42" s="43"/>
      <c r="P42" s="27"/>
    </row>
    <row r="43" spans="1:18">
      <c r="A43" s="4" t="s">
        <v>36</v>
      </c>
      <c r="B43" s="81" t="s">
        <v>116</v>
      </c>
      <c r="C43" s="19">
        <f t="shared" si="3"/>
        <v>0</v>
      </c>
      <c r="D43" s="65">
        <v>0</v>
      </c>
      <c r="E43" s="65">
        <v>0</v>
      </c>
      <c r="F43" s="65">
        <v>0</v>
      </c>
      <c r="G43" s="65">
        <v>0</v>
      </c>
      <c r="H43" s="65">
        <v>0</v>
      </c>
      <c r="I43" s="65">
        <v>0</v>
      </c>
      <c r="J43" s="65">
        <v>0</v>
      </c>
      <c r="K43" s="65">
        <v>0</v>
      </c>
      <c r="M43" s="41"/>
      <c r="N43" s="42"/>
      <c r="O43" s="43"/>
      <c r="P43" s="27"/>
    </row>
    <row r="44" spans="1:18">
      <c r="A44" s="4" t="s">
        <v>17</v>
      </c>
      <c r="B44" s="81" t="s">
        <v>59</v>
      </c>
      <c r="C44" s="19">
        <f t="shared" si="3"/>
        <v>14</v>
      </c>
      <c r="D44" s="65">
        <v>2</v>
      </c>
      <c r="E44" s="65">
        <v>2</v>
      </c>
      <c r="F44" s="65">
        <v>2</v>
      </c>
      <c r="G44" s="65">
        <v>2</v>
      </c>
      <c r="H44" s="65">
        <v>2</v>
      </c>
      <c r="I44" s="65">
        <v>0</v>
      </c>
      <c r="J44" s="65">
        <v>2</v>
      </c>
      <c r="K44" s="19">
        <v>2</v>
      </c>
      <c r="M44" s="28"/>
      <c r="N44" s="48"/>
      <c r="O44" s="49"/>
      <c r="P44" s="29"/>
      <c r="Q44" s="50"/>
      <c r="R44" s="50"/>
    </row>
    <row r="45" spans="1:18">
      <c r="A45" s="4" t="s">
        <v>30</v>
      </c>
      <c r="B45" s="81" t="s">
        <v>116</v>
      </c>
      <c r="C45" s="19">
        <f t="shared" si="3"/>
        <v>0</v>
      </c>
      <c r="D45" s="65">
        <v>0</v>
      </c>
      <c r="E45" s="65">
        <v>0</v>
      </c>
      <c r="F45" s="65">
        <v>0</v>
      </c>
      <c r="G45" s="65">
        <v>0</v>
      </c>
      <c r="H45" s="65">
        <v>0</v>
      </c>
      <c r="I45" s="65">
        <v>0</v>
      </c>
      <c r="J45" s="65">
        <v>0</v>
      </c>
      <c r="K45" s="65">
        <v>0</v>
      </c>
      <c r="M45" s="28"/>
      <c r="N45" s="48"/>
      <c r="O45" s="49"/>
      <c r="P45" s="29"/>
      <c r="Q45" s="50"/>
      <c r="R45" s="50"/>
    </row>
    <row r="46" spans="1:18">
      <c r="A46" s="4" t="s">
        <v>45</v>
      </c>
      <c r="B46" s="81" t="s">
        <v>116</v>
      </c>
      <c r="C46" s="19">
        <f t="shared" si="3"/>
        <v>0</v>
      </c>
      <c r="D46" s="65">
        <v>0</v>
      </c>
      <c r="E46" s="65">
        <v>0</v>
      </c>
      <c r="F46" s="65">
        <v>0</v>
      </c>
      <c r="G46" s="65">
        <v>0</v>
      </c>
      <c r="H46" s="65">
        <v>0</v>
      </c>
      <c r="I46" s="65">
        <v>0</v>
      </c>
      <c r="J46" s="65">
        <v>0</v>
      </c>
      <c r="K46" s="65">
        <v>0</v>
      </c>
      <c r="M46" s="28"/>
      <c r="N46" s="48"/>
      <c r="O46" s="49"/>
      <c r="P46" s="29"/>
      <c r="Q46" s="50"/>
      <c r="R46" s="50"/>
    </row>
    <row r="47" spans="1:18">
      <c r="M47" s="29"/>
      <c r="N47" s="29"/>
      <c r="O47" s="29"/>
      <c r="P47" s="29"/>
      <c r="Q47" s="50"/>
      <c r="R47" s="50"/>
    </row>
  </sheetData>
  <sortState ref="A51:C90">
    <sortCondition descending="1" ref="C51:C90"/>
  </sortState>
  <mergeCells count="2">
    <mergeCell ref="A1:K1"/>
    <mergeCell ref="B2:K2"/>
  </mergeCells>
  <pageMargins left="0.35433070866141736" right="0.19685039370078741" top="0.39370078740157483" bottom="0.15748031496062992" header="0.31496062992125984" footer="0.31496062992125984"/>
  <pageSetup paperSize="9" scale="50" fitToWidth="2" fitToHeight="2" orientation="landscape" horizontalDpi="300" verticalDpi="300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47"/>
  <sheetViews>
    <sheetView tabSelected="1" zoomScale="70" zoomScaleNormal="70" workbookViewId="0">
      <selection activeCell="J21" sqref="J21"/>
    </sheetView>
  </sheetViews>
  <sheetFormatPr defaultRowHeight="15"/>
  <cols>
    <col min="1" max="1" width="42.5703125" customWidth="1"/>
    <col min="2" max="2" width="22" customWidth="1"/>
    <col min="3" max="3" width="17.7109375" customWidth="1"/>
    <col min="4" max="7" width="27.7109375" customWidth="1"/>
    <col min="8" max="8" width="30.140625" customWidth="1"/>
    <col min="10" max="10" width="44.5703125" customWidth="1"/>
    <col min="11" max="11" width="9.140625" style="22"/>
  </cols>
  <sheetData>
    <row r="1" spans="1:14" ht="31.5" customHeight="1">
      <c r="A1" s="87" t="s">
        <v>68</v>
      </c>
      <c r="B1" s="87"/>
      <c r="C1" s="87"/>
      <c r="D1" s="87"/>
      <c r="E1" s="87"/>
      <c r="F1" s="87"/>
      <c r="G1" s="87"/>
      <c r="H1" s="87"/>
    </row>
    <row r="2" spans="1:14" ht="30.75" customHeight="1">
      <c r="A2" s="16" t="s">
        <v>50</v>
      </c>
      <c r="B2" s="88" t="s">
        <v>69</v>
      </c>
      <c r="C2" s="88"/>
      <c r="D2" s="88"/>
      <c r="E2" s="88"/>
      <c r="F2" s="88"/>
      <c r="G2" s="88"/>
      <c r="H2" s="88"/>
    </row>
    <row r="3" spans="1:14" ht="132.75" customHeight="1">
      <c r="A3" s="23" t="s">
        <v>0</v>
      </c>
      <c r="B3" s="23" t="s">
        <v>1</v>
      </c>
      <c r="C3" s="23" t="s">
        <v>101</v>
      </c>
      <c r="D3" s="74" t="s">
        <v>96</v>
      </c>
      <c r="E3" s="74" t="s">
        <v>97</v>
      </c>
      <c r="F3" s="74" t="s">
        <v>98</v>
      </c>
      <c r="G3" s="74" t="s">
        <v>99</v>
      </c>
      <c r="H3" s="74" t="s">
        <v>100</v>
      </c>
      <c r="J3" s="27"/>
      <c r="K3" s="51"/>
      <c r="L3" s="27"/>
    </row>
    <row r="4" spans="1:14">
      <c r="A4" s="10" t="s">
        <v>2</v>
      </c>
      <c r="B4" s="10" t="s">
        <v>3</v>
      </c>
      <c r="C4" s="10" t="s">
        <v>4</v>
      </c>
      <c r="D4" s="10" t="s">
        <v>4</v>
      </c>
      <c r="E4" s="10" t="s">
        <v>4</v>
      </c>
      <c r="F4" s="10" t="s">
        <v>4</v>
      </c>
      <c r="G4" s="10" t="s">
        <v>4</v>
      </c>
      <c r="H4" s="10" t="s">
        <v>4</v>
      </c>
      <c r="J4" s="29"/>
      <c r="K4" s="52"/>
      <c r="L4" s="29"/>
      <c r="M4" s="50"/>
      <c r="N4" s="50"/>
    </row>
    <row r="5" spans="1:14">
      <c r="A5" s="12" t="s">
        <v>47</v>
      </c>
      <c r="B5" s="18"/>
      <c r="C5" s="76">
        <f>C6+C7+C8+C9+C10+C11+C12+C13+C14+C15+C16+C17</f>
        <v>54</v>
      </c>
      <c r="D5" s="76">
        <f t="shared" ref="D5:H5" si="0">D6+D7+D8+D9+D10+D11+D12+D13+D14+D15+D16+D17</f>
        <v>20</v>
      </c>
      <c r="E5" s="76">
        <f t="shared" si="0"/>
        <v>11</v>
      </c>
      <c r="F5" s="76">
        <f t="shared" si="0"/>
        <v>7</v>
      </c>
      <c r="G5" s="76">
        <f t="shared" si="0"/>
        <v>10</v>
      </c>
      <c r="H5" s="76">
        <f t="shared" si="0"/>
        <v>6</v>
      </c>
      <c r="J5" s="29"/>
      <c r="K5" s="52"/>
      <c r="L5" s="29"/>
      <c r="M5" s="50"/>
      <c r="N5" s="50"/>
    </row>
    <row r="6" spans="1:14">
      <c r="A6" s="4" t="s">
        <v>5</v>
      </c>
      <c r="B6" s="54" t="s">
        <v>104</v>
      </c>
      <c r="C6" s="71">
        <f>D6+E6+F6+G6+H6</f>
        <v>8</v>
      </c>
      <c r="D6" s="71">
        <v>2</v>
      </c>
      <c r="E6" s="75">
        <v>2</v>
      </c>
      <c r="F6" s="75">
        <v>2</v>
      </c>
      <c r="G6" s="75">
        <v>2</v>
      </c>
      <c r="H6" s="71">
        <v>0</v>
      </c>
      <c r="J6" s="28"/>
      <c r="K6" s="52"/>
      <c r="L6" s="29"/>
      <c r="M6" s="50"/>
      <c r="N6" s="50"/>
    </row>
    <row r="7" spans="1:14">
      <c r="A7" s="4" t="s">
        <v>13</v>
      </c>
      <c r="B7" s="54" t="s">
        <v>104</v>
      </c>
      <c r="C7" s="71">
        <f t="shared" ref="C7:C17" si="1">D7+E7+F7+G7+H7</f>
        <v>8</v>
      </c>
      <c r="D7" s="71">
        <v>2</v>
      </c>
      <c r="E7" s="75">
        <v>2</v>
      </c>
      <c r="F7" s="75">
        <v>2</v>
      </c>
      <c r="G7" s="75">
        <v>0</v>
      </c>
      <c r="H7" s="71">
        <v>2</v>
      </c>
      <c r="J7" s="28"/>
      <c r="K7" s="52"/>
      <c r="L7" s="29"/>
      <c r="M7" s="50"/>
      <c r="N7" s="50"/>
    </row>
    <row r="8" spans="1:14">
      <c r="A8" s="4" t="s">
        <v>24</v>
      </c>
      <c r="B8" s="67" t="s">
        <v>107</v>
      </c>
      <c r="C8" s="71">
        <f t="shared" si="1"/>
        <v>2</v>
      </c>
      <c r="D8" s="71">
        <v>2</v>
      </c>
      <c r="E8" s="75">
        <v>0</v>
      </c>
      <c r="F8" s="75">
        <v>0</v>
      </c>
      <c r="G8" s="75">
        <v>0</v>
      </c>
      <c r="H8" s="71">
        <v>0</v>
      </c>
      <c r="J8" s="28"/>
      <c r="K8" s="52"/>
      <c r="L8" s="29"/>
      <c r="M8" s="50"/>
      <c r="N8" s="50"/>
    </row>
    <row r="9" spans="1:14">
      <c r="A9" s="4" t="s">
        <v>10</v>
      </c>
      <c r="B9" s="67" t="s">
        <v>107</v>
      </c>
      <c r="C9" s="71">
        <f t="shared" si="1"/>
        <v>2</v>
      </c>
      <c r="D9" s="71">
        <v>2</v>
      </c>
      <c r="E9" s="75">
        <v>0</v>
      </c>
      <c r="F9" s="75">
        <v>0</v>
      </c>
      <c r="G9" s="75">
        <v>0</v>
      </c>
      <c r="H9" s="71">
        <v>0</v>
      </c>
      <c r="J9" s="28"/>
      <c r="K9" s="52"/>
      <c r="L9" s="29"/>
      <c r="M9" s="50"/>
      <c r="N9" s="50"/>
    </row>
    <row r="10" spans="1:14">
      <c r="A10" s="4" t="s">
        <v>9</v>
      </c>
      <c r="B10" s="54" t="s">
        <v>105</v>
      </c>
      <c r="C10" s="71">
        <f t="shared" si="1"/>
        <v>5</v>
      </c>
      <c r="D10" s="71">
        <v>2</v>
      </c>
      <c r="E10" s="75">
        <v>1</v>
      </c>
      <c r="F10" s="75">
        <v>0</v>
      </c>
      <c r="G10" s="75">
        <v>2</v>
      </c>
      <c r="H10" s="71">
        <v>0</v>
      </c>
      <c r="J10" s="28"/>
      <c r="K10" s="52"/>
      <c r="L10" s="29"/>
      <c r="M10" s="50"/>
      <c r="N10" s="50"/>
    </row>
    <row r="11" spans="1:14">
      <c r="A11" s="4" t="s">
        <v>7</v>
      </c>
      <c r="B11" s="54" t="s">
        <v>106</v>
      </c>
      <c r="C11" s="71">
        <f t="shared" si="1"/>
        <v>4</v>
      </c>
      <c r="D11" s="71">
        <v>2</v>
      </c>
      <c r="E11" s="75">
        <v>2</v>
      </c>
      <c r="F11" s="75">
        <v>0</v>
      </c>
      <c r="G11" s="75">
        <v>0</v>
      </c>
      <c r="H11" s="71">
        <v>0</v>
      </c>
      <c r="J11" s="28"/>
      <c r="K11" s="52"/>
      <c r="L11" s="29"/>
      <c r="M11" s="50"/>
      <c r="N11" s="50"/>
    </row>
    <row r="12" spans="1:14">
      <c r="A12" s="4" t="s">
        <v>8</v>
      </c>
      <c r="B12" s="54" t="s">
        <v>104</v>
      </c>
      <c r="C12" s="71">
        <f t="shared" si="1"/>
        <v>8</v>
      </c>
      <c r="D12" s="71">
        <v>2</v>
      </c>
      <c r="E12" s="75">
        <v>2</v>
      </c>
      <c r="F12" s="75">
        <v>2</v>
      </c>
      <c r="G12" s="75">
        <v>2</v>
      </c>
      <c r="H12" s="71">
        <v>0</v>
      </c>
      <c r="J12" s="28"/>
      <c r="K12" s="52"/>
      <c r="L12" s="29"/>
      <c r="M12" s="50"/>
      <c r="N12" s="50"/>
    </row>
    <row r="13" spans="1:14">
      <c r="A13" s="4" t="s">
        <v>18</v>
      </c>
      <c r="B13" s="54" t="s">
        <v>107</v>
      </c>
      <c r="C13" s="71">
        <f t="shared" si="1"/>
        <v>2</v>
      </c>
      <c r="D13" s="71">
        <v>2</v>
      </c>
      <c r="E13" s="75">
        <v>0</v>
      </c>
      <c r="F13" s="75">
        <v>0</v>
      </c>
      <c r="G13" s="75">
        <v>0</v>
      </c>
      <c r="H13" s="71">
        <v>0</v>
      </c>
      <c r="J13" s="28"/>
      <c r="K13" s="52"/>
      <c r="L13" s="29"/>
      <c r="M13" s="50"/>
      <c r="N13" s="50"/>
    </row>
    <row r="14" spans="1:14">
      <c r="A14" s="4" t="s">
        <v>31</v>
      </c>
      <c r="B14" s="54" t="s">
        <v>108</v>
      </c>
      <c r="C14" s="71">
        <f t="shared" si="1"/>
        <v>0</v>
      </c>
      <c r="D14" s="71">
        <v>0</v>
      </c>
      <c r="E14" s="75">
        <v>0</v>
      </c>
      <c r="F14" s="75">
        <v>0</v>
      </c>
      <c r="G14" s="75">
        <v>0</v>
      </c>
      <c r="H14" s="71">
        <v>0</v>
      </c>
      <c r="J14" s="28"/>
      <c r="K14" s="52"/>
      <c r="L14" s="29"/>
      <c r="M14" s="50"/>
      <c r="N14" s="50"/>
    </row>
    <row r="15" spans="1:14">
      <c r="A15" s="4" t="s">
        <v>22</v>
      </c>
      <c r="B15" s="54" t="s">
        <v>107</v>
      </c>
      <c r="C15" s="71">
        <f t="shared" si="1"/>
        <v>2</v>
      </c>
      <c r="D15" s="71">
        <v>0</v>
      </c>
      <c r="E15" s="75">
        <v>0</v>
      </c>
      <c r="F15" s="75">
        <v>0</v>
      </c>
      <c r="G15" s="75">
        <v>0</v>
      </c>
      <c r="H15" s="71">
        <v>2</v>
      </c>
      <c r="J15" s="28"/>
      <c r="K15" s="52"/>
      <c r="L15" s="29"/>
      <c r="M15" s="50"/>
      <c r="N15" s="50"/>
    </row>
    <row r="16" spans="1:14">
      <c r="A16" s="4" t="s">
        <v>6</v>
      </c>
      <c r="B16" s="54" t="s">
        <v>106</v>
      </c>
      <c r="C16" s="71">
        <f t="shared" si="1"/>
        <v>4</v>
      </c>
      <c r="D16" s="71">
        <v>2</v>
      </c>
      <c r="E16" s="75">
        <v>0</v>
      </c>
      <c r="F16" s="75">
        <v>0</v>
      </c>
      <c r="G16" s="75">
        <v>2</v>
      </c>
      <c r="H16" s="71">
        <v>0</v>
      </c>
      <c r="J16" s="28"/>
      <c r="K16" s="52"/>
      <c r="L16" s="29"/>
      <c r="M16" s="50"/>
      <c r="N16" s="50"/>
    </row>
    <row r="17" spans="1:14">
      <c r="A17" s="4" t="s">
        <v>20</v>
      </c>
      <c r="B17" s="67" t="s">
        <v>48</v>
      </c>
      <c r="C17" s="71">
        <f t="shared" si="1"/>
        <v>9</v>
      </c>
      <c r="D17" s="71">
        <v>2</v>
      </c>
      <c r="E17" s="75">
        <v>2</v>
      </c>
      <c r="F17" s="75">
        <v>1</v>
      </c>
      <c r="G17" s="75">
        <v>2</v>
      </c>
      <c r="H17" s="71">
        <v>2</v>
      </c>
      <c r="J17" s="28"/>
      <c r="K17" s="52"/>
      <c r="L17" s="29"/>
      <c r="M17" s="50"/>
      <c r="N17" s="50"/>
    </row>
    <row r="18" spans="1:14">
      <c r="A18" s="14" t="s">
        <v>49</v>
      </c>
      <c r="B18" s="68"/>
      <c r="C18" s="76">
        <f>C19+C20+C21+C22+C23+C24+C25+C26+C27+C28+C29+C30+C31+C32+C33+C34+C35+C36+C37+C38+C39+C40+C41+C42+C43+C44+C45+C46</f>
        <v>65</v>
      </c>
      <c r="D18" s="76">
        <f t="shared" ref="D18:H18" si="2">D19+D20+D21+D22+D23+D24+D25+D26+D27+D28+D29+D30+D31+D32+D33+D34+D35+D36+D37+D38+D39+D40+D41+D42+D43+D44+D45+D46</f>
        <v>38</v>
      </c>
      <c r="E18" s="76">
        <f t="shared" si="2"/>
        <v>7</v>
      </c>
      <c r="F18" s="76">
        <f t="shared" si="2"/>
        <v>4</v>
      </c>
      <c r="G18" s="76">
        <f t="shared" si="2"/>
        <v>14</v>
      </c>
      <c r="H18" s="76">
        <f t="shared" si="2"/>
        <v>2</v>
      </c>
      <c r="J18" s="28"/>
      <c r="K18" s="52"/>
      <c r="L18" s="29"/>
      <c r="M18" s="50"/>
      <c r="N18" s="50"/>
    </row>
    <row r="19" spans="1:14">
      <c r="A19" s="4" t="s">
        <v>14</v>
      </c>
      <c r="B19" s="54" t="s">
        <v>11</v>
      </c>
      <c r="C19" s="71">
        <f>D19+E19+F19+G19+H19</f>
        <v>6</v>
      </c>
      <c r="D19" s="71">
        <v>2</v>
      </c>
      <c r="E19" s="75">
        <v>2</v>
      </c>
      <c r="F19" s="75">
        <v>0</v>
      </c>
      <c r="G19" s="75">
        <v>2</v>
      </c>
      <c r="H19" s="71">
        <v>0</v>
      </c>
      <c r="J19" s="28"/>
      <c r="K19" s="52"/>
      <c r="L19" s="29"/>
      <c r="M19" s="50"/>
      <c r="N19" s="50"/>
    </row>
    <row r="20" spans="1:14">
      <c r="A20" s="4" t="s">
        <v>32</v>
      </c>
      <c r="B20" s="54" t="s">
        <v>105</v>
      </c>
      <c r="C20" s="71">
        <f t="shared" ref="C20:C46" si="3">D20+E20+F20+G20+H20</f>
        <v>5</v>
      </c>
      <c r="D20" s="71">
        <v>2</v>
      </c>
      <c r="E20" s="75">
        <v>0</v>
      </c>
      <c r="F20" s="75">
        <v>1</v>
      </c>
      <c r="G20" s="75">
        <v>2</v>
      </c>
      <c r="H20" s="71">
        <v>0</v>
      </c>
      <c r="J20" s="28"/>
      <c r="K20" s="52"/>
      <c r="L20" s="29"/>
      <c r="M20" s="50"/>
      <c r="N20" s="50"/>
    </row>
    <row r="21" spans="1:14">
      <c r="A21" s="4" t="s">
        <v>21</v>
      </c>
      <c r="B21" s="54" t="s">
        <v>105</v>
      </c>
      <c r="C21" s="71">
        <f t="shared" si="3"/>
        <v>5</v>
      </c>
      <c r="D21" s="71">
        <v>2</v>
      </c>
      <c r="E21" s="75">
        <v>1</v>
      </c>
      <c r="F21" s="75">
        <v>0</v>
      </c>
      <c r="G21" s="75">
        <v>2</v>
      </c>
      <c r="H21" s="71">
        <v>0</v>
      </c>
      <c r="J21" s="28"/>
      <c r="K21" s="52"/>
      <c r="L21" s="29"/>
      <c r="M21" s="50"/>
      <c r="N21" s="50"/>
    </row>
    <row r="22" spans="1:14">
      <c r="A22" s="4" t="s">
        <v>37</v>
      </c>
      <c r="B22" s="54" t="s">
        <v>106</v>
      </c>
      <c r="C22" s="71">
        <f t="shared" si="3"/>
        <v>4</v>
      </c>
      <c r="D22" s="71">
        <v>2</v>
      </c>
      <c r="E22" s="75">
        <v>0</v>
      </c>
      <c r="F22" s="75">
        <v>0</v>
      </c>
      <c r="G22" s="75">
        <v>2</v>
      </c>
      <c r="H22" s="71">
        <v>0</v>
      </c>
      <c r="J22" s="28"/>
      <c r="K22" s="52"/>
      <c r="L22" s="29"/>
      <c r="M22" s="50"/>
      <c r="N22" s="50"/>
    </row>
    <row r="23" spans="1:14">
      <c r="A23" s="4" t="s">
        <v>38</v>
      </c>
      <c r="B23" s="54" t="s">
        <v>108</v>
      </c>
      <c r="C23" s="71">
        <f t="shared" si="3"/>
        <v>0</v>
      </c>
      <c r="D23" s="71">
        <v>0</v>
      </c>
      <c r="E23" s="75">
        <v>0</v>
      </c>
      <c r="F23" s="75">
        <v>0</v>
      </c>
      <c r="G23" s="75">
        <v>0</v>
      </c>
      <c r="H23" s="71">
        <v>0</v>
      </c>
      <c r="J23" s="28"/>
      <c r="K23" s="52"/>
      <c r="L23" s="29"/>
      <c r="M23" s="50"/>
      <c r="N23" s="50"/>
    </row>
    <row r="24" spans="1:14">
      <c r="A24" s="4" t="s">
        <v>19</v>
      </c>
      <c r="B24" s="54" t="s">
        <v>104</v>
      </c>
      <c r="C24" s="71">
        <f t="shared" si="3"/>
        <v>8</v>
      </c>
      <c r="D24" s="71">
        <v>2</v>
      </c>
      <c r="E24" s="75">
        <v>2</v>
      </c>
      <c r="F24" s="75">
        <v>2</v>
      </c>
      <c r="G24" s="75">
        <v>2</v>
      </c>
      <c r="H24" s="71">
        <v>0</v>
      </c>
      <c r="J24" s="28"/>
      <c r="K24" s="52"/>
      <c r="L24" s="29"/>
      <c r="M24" s="50"/>
      <c r="N24" s="50"/>
    </row>
    <row r="25" spans="1:14">
      <c r="A25" s="4" t="s">
        <v>39</v>
      </c>
      <c r="B25" s="54" t="s">
        <v>107</v>
      </c>
      <c r="C25" s="71">
        <f t="shared" si="3"/>
        <v>2</v>
      </c>
      <c r="D25" s="71">
        <v>2</v>
      </c>
      <c r="E25" s="75">
        <v>0</v>
      </c>
      <c r="F25" s="75">
        <v>0</v>
      </c>
      <c r="G25" s="75">
        <v>0</v>
      </c>
      <c r="H25" s="71">
        <v>0</v>
      </c>
      <c r="J25" s="28"/>
      <c r="K25" s="52"/>
      <c r="L25" s="29"/>
      <c r="M25" s="50"/>
      <c r="N25" s="50"/>
    </row>
    <row r="26" spans="1:14">
      <c r="A26" s="4" t="s">
        <v>25</v>
      </c>
      <c r="B26" s="54" t="s">
        <v>107</v>
      </c>
      <c r="C26" s="71">
        <f t="shared" si="3"/>
        <v>2</v>
      </c>
      <c r="D26" s="71">
        <v>2</v>
      </c>
      <c r="E26" s="75">
        <v>0</v>
      </c>
      <c r="F26" s="75">
        <v>0</v>
      </c>
      <c r="G26" s="75">
        <v>0</v>
      </c>
      <c r="H26" s="71">
        <v>0</v>
      </c>
      <c r="J26" s="28"/>
      <c r="K26" s="52"/>
      <c r="L26" s="29"/>
      <c r="M26" s="50"/>
      <c r="N26" s="50"/>
    </row>
    <row r="27" spans="1:14">
      <c r="A27" s="4" t="s">
        <v>23</v>
      </c>
      <c r="B27" s="54" t="s">
        <v>108</v>
      </c>
      <c r="C27" s="71">
        <f t="shared" si="3"/>
        <v>0</v>
      </c>
      <c r="D27" s="71">
        <v>0</v>
      </c>
      <c r="E27" s="75">
        <v>0</v>
      </c>
      <c r="F27" s="75">
        <v>0</v>
      </c>
      <c r="G27" s="75">
        <v>0</v>
      </c>
      <c r="H27" s="71">
        <v>0</v>
      </c>
      <c r="J27" s="28"/>
      <c r="K27" s="52"/>
      <c r="L27" s="29"/>
      <c r="M27" s="50"/>
      <c r="N27" s="50"/>
    </row>
    <row r="28" spans="1:14">
      <c r="A28" s="4" t="s">
        <v>26</v>
      </c>
      <c r="B28" s="54" t="s">
        <v>107</v>
      </c>
      <c r="C28" s="71">
        <f t="shared" si="3"/>
        <v>2</v>
      </c>
      <c r="D28" s="71">
        <v>2</v>
      </c>
      <c r="E28" s="75">
        <v>0</v>
      </c>
      <c r="F28" s="75">
        <v>0</v>
      </c>
      <c r="G28" s="75">
        <v>0</v>
      </c>
      <c r="H28" s="71">
        <v>0</v>
      </c>
      <c r="J28" s="28"/>
      <c r="K28" s="52"/>
      <c r="L28" s="29"/>
      <c r="M28" s="50"/>
      <c r="N28" s="50"/>
    </row>
    <row r="29" spans="1:14">
      <c r="A29" s="4" t="s">
        <v>40</v>
      </c>
      <c r="B29" s="67" t="s">
        <v>107</v>
      </c>
      <c r="C29" s="71">
        <f t="shared" si="3"/>
        <v>2</v>
      </c>
      <c r="D29" s="71">
        <v>2</v>
      </c>
      <c r="E29" s="75">
        <v>0</v>
      </c>
      <c r="F29" s="75">
        <v>0</v>
      </c>
      <c r="G29" s="75">
        <v>0</v>
      </c>
      <c r="H29" s="71">
        <v>0</v>
      </c>
      <c r="J29" s="28"/>
      <c r="K29" s="52"/>
      <c r="L29" s="29"/>
      <c r="M29" s="50"/>
      <c r="N29" s="50"/>
    </row>
    <row r="30" spans="1:14">
      <c r="A30" s="4" t="s">
        <v>27</v>
      </c>
      <c r="B30" s="54" t="s">
        <v>108</v>
      </c>
      <c r="C30" s="71">
        <f t="shared" si="3"/>
        <v>0</v>
      </c>
      <c r="D30" s="71">
        <v>0</v>
      </c>
      <c r="E30" s="75">
        <v>0</v>
      </c>
      <c r="F30" s="75">
        <v>0</v>
      </c>
      <c r="G30" s="75">
        <v>0</v>
      </c>
      <c r="H30" s="71">
        <v>0</v>
      </c>
      <c r="J30" s="28"/>
      <c r="K30" s="52"/>
      <c r="L30" s="29"/>
      <c r="M30" s="50"/>
      <c r="N30" s="50"/>
    </row>
    <row r="31" spans="1:14">
      <c r="A31" s="4" t="s">
        <v>41</v>
      </c>
      <c r="B31" s="54" t="s">
        <v>108</v>
      </c>
      <c r="C31" s="71">
        <f t="shared" si="3"/>
        <v>0</v>
      </c>
      <c r="D31" s="71">
        <v>0</v>
      </c>
      <c r="E31" s="75">
        <v>0</v>
      </c>
      <c r="F31" s="75">
        <v>0</v>
      </c>
      <c r="G31" s="75">
        <v>0</v>
      </c>
      <c r="H31" s="71">
        <v>0</v>
      </c>
      <c r="J31" s="28"/>
      <c r="K31" s="52"/>
      <c r="L31" s="29"/>
      <c r="M31" s="50"/>
      <c r="N31" s="50"/>
    </row>
    <row r="32" spans="1:14">
      <c r="A32" s="4" t="s">
        <v>33</v>
      </c>
      <c r="B32" s="54" t="s">
        <v>105</v>
      </c>
      <c r="C32" s="71">
        <f t="shared" si="3"/>
        <v>5</v>
      </c>
      <c r="D32" s="71">
        <v>2</v>
      </c>
      <c r="E32" s="75">
        <v>2</v>
      </c>
      <c r="F32" s="75">
        <v>1</v>
      </c>
      <c r="G32" s="75">
        <v>0</v>
      </c>
      <c r="H32" s="71">
        <v>0</v>
      </c>
      <c r="J32" s="28"/>
      <c r="K32" s="52"/>
      <c r="L32" s="29"/>
      <c r="M32" s="50"/>
      <c r="N32" s="50"/>
    </row>
    <row r="33" spans="1:14">
      <c r="A33" s="4" t="s">
        <v>42</v>
      </c>
      <c r="B33" s="54" t="s">
        <v>108</v>
      </c>
      <c r="C33" s="71">
        <f t="shared" si="3"/>
        <v>0</v>
      </c>
      <c r="D33" s="71">
        <v>0</v>
      </c>
      <c r="E33" s="75">
        <v>0</v>
      </c>
      <c r="F33" s="75">
        <v>0</v>
      </c>
      <c r="G33" s="75">
        <v>0</v>
      </c>
      <c r="H33" s="71">
        <v>0</v>
      </c>
      <c r="J33" s="28"/>
      <c r="K33" s="52"/>
      <c r="L33" s="29"/>
      <c r="M33" s="50"/>
      <c r="N33" s="50"/>
    </row>
    <row r="34" spans="1:14">
      <c r="A34" s="4" t="s">
        <v>34</v>
      </c>
      <c r="B34" s="54" t="s">
        <v>107</v>
      </c>
      <c r="C34" s="71">
        <f t="shared" si="3"/>
        <v>2</v>
      </c>
      <c r="D34" s="71">
        <v>2</v>
      </c>
      <c r="E34" s="75">
        <v>0</v>
      </c>
      <c r="F34" s="75">
        <v>0</v>
      </c>
      <c r="G34" s="75">
        <v>0</v>
      </c>
      <c r="H34" s="71">
        <v>0</v>
      </c>
      <c r="J34" s="28"/>
      <c r="K34" s="52"/>
      <c r="L34" s="29"/>
      <c r="M34" s="50"/>
      <c r="N34" s="50"/>
    </row>
    <row r="35" spans="1:14">
      <c r="A35" s="4" t="s">
        <v>28</v>
      </c>
      <c r="B35" s="54" t="s">
        <v>107</v>
      </c>
      <c r="C35" s="71">
        <f t="shared" si="3"/>
        <v>2</v>
      </c>
      <c r="D35" s="71">
        <v>2</v>
      </c>
      <c r="E35" s="75">
        <v>0</v>
      </c>
      <c r="F35" s="75">
        <v>0</v>
      </c>
      <c r="G35" s="75">
        <v>0</v>
      </c>
      <c r="H35" s="71">
        <v>0</v>
      </c>
      <c r="J35" s="28"/>
      <c r="K35" s="52"/>
      <c r="L35" s="29"/>
      <c r="M35" s="50"/>
      <c r="N35" s="50"/>
    </row>
    <row r="36" spans="1:14">
      <c r="A36" s="4" t="s">
        <v>43</v>
      </c>
      <c r="B36" s="54" t="s">
        <v>106</v>
      </c>
      <c r="C36" s="71">
        <f t="shared" si="3"/>
        <v>4</v>
      </c>
      <c r="D36" s="71">
        <v>2</v>
      </c>
      <c r="E36" s="75">
        <v>0</v>
      </c>
      <c r="F36" s="75">
        <v>0</v>
      </c>
      <c r="G36" s="75">
        <v>0</v>
      </c>
      <c r="H36" s="71">
        <v>2</v>
      </c>
      <c r="J36" s="28"/>
      <c r="K36" s="52"/>
      <c r="L36" s="29"/>
      <c r="M36" s="50"/>
      <c r="N36" s="50"/>
    </row>
    <row r="37" spans="1:14">
      <c r="A37" s="4" t="s">
        <v>29</v>
      </c>
      <c r="B37" s="54" t="s">
        <v>107</v>
      </c>
      <c r="C37" s="71">
        <f t="shared" si="3"/>
        <v>2</v>
      </c>
      <c r="D37" s="71">
        <v>2</v>
      </c>
      <c r="E37" s="75">
        <v>0</v>
      </c>
      <c r="F37" s="75">
        <v>0</v>
      </c>
      <c r="G37" s="75">
        <v>0</v>
      </c>
      <c r="H37" s="71">
        <v>0</v>
      </c>
      <c r="J37" s="28"/>
      <c r="K37" s="52"/>
      <c r="L37" s="29"/>
      <c r="M37" s="50"/>
      <c r="N37" s="50"/>
    </row>
    <row r="38" spans="1:14">
      <c r="A38" s="4" t="s">
        <v>35</v>
      </c>
      <c r="B38" s="54" t="s">
        <v>108</v>
      </c>
      <c r="C38" s="71">
        <f t="shared" si="3"/>
        <v>0</v>
      </c>
      <c r="D38" s="71">
        <v>0</v>
      </c>
      <c r="E38" s="75">
        <v>0</v>
      </c>
      <c r="F38" s="75">
        <v>0</v>
      </c>
      <c r="G38" s="75">
        <v>0</v>
      </c>
      <c r="H38" s="71">
        <v>0</v>
      </c>
      <c r="J38" s="28"/>
      <c r="K38" s="52"/>
      <c r="L38" s="29"/>
      <c r="M38" s="50"/>
      <c r="N38" s="50"/>
    </row>
    <row r="39" spans="1:14">
      <c r="A39" s="4" t="s">
        <v>12</v>
      </c>
      <c r="B39" s="54" t="s">
        <v>106</v>
      </c>
      <c r="C39" s="71">
        <f t="shared" si="3"/>
        <v>4</v>
      </c>
      <c r="D39" s="71">
        <v>2</v>
      </c>
      <c r="E39" s="75">
        <v>0</v>
      </c>
      <c r="F39" s="75">
        <v>0</v>
      </c>
      <c r="G39" s="75">
        <v>2</v>
      </c>
      <c r="H39" s="71">
        <v>0</v>
      </c>
      <c r="J39" s="28"/>
      <c r="K39" s="52"/>
      <c r="L39" s="29"/>
      <c r="M39" s="50"/>
      <c r="N39" s="50"/>
    </row>
    <row r="40" spans="1:14">
      <c r="A40" s="4" t="s">
        <v>15</v>
      </c>
      <c r="B40" s="67" t="s">
        <v>106</v>
      </c>
      <c r="C40" s="71">
        <f t="shared" si="3"/>
        <v>4</v>
      </c>
      <c r="D40" s="71">
        <v>2</v>
      </c>
      <c r="E40" s="75">
        <v>0</v>
      </c>
      <c r="F40" s="75">
        <v>0</v>
      </c>
      <c r="G40" s="75">
        <v>2</v>
      </c>
      <c r="H40" s="71">
        <v>0</v>
      </c>
      <c r="J40" s="28"/>
      <c r="K40" s="52"/>
      <c r="L40" s="29"/>
      <c r="M40" s="50"/>
      <c r="N40" s="50"/>
    </row>
    <row r="41" spans="1:14">
      <c r="A41" s="4" t="s">
        <v>16</v>
      </c>
      <c r="B41" s="54" t="s">
        <v>107</v>
      </c>
      <c r="C41" s="71">
        <f t="shared" si="3"/>
        <v>2</v>
      </c>
      <c r="D41" s="71">
        <v>2</v>
      </c>
      <c r="E41" s="75">
        <v>0</v>
      </c>
      <c r="F41" s="75">
        <v>0</v>
      </c>
      <c r="G41" s="75">
        <v>0</v>
      </c>
      <c r="H41" s="71">
        <v>0</v>
      </c>
      <c r="J41" s="28"/>
      <c r="K41" s="52"/>
      <c r="L41" s="29"/>
      <c r="M41" s="50"/>
      <c r="N41" s="50"/>
    </row>
    <row r="42" spans="1:14">
      <c r="A42" s="4" t="s">
        <v>44</v>
      </c>
      <c r="B42" s="54" t="s">
        <v>107</v>
      </c>
      <c r="C42" s="71">
        <f t="shared" si="3"/>
        <v>2</v>
      </c>
      <c r="D42" s="71">
        <v>2</v>
      </c>
      <c r="E42" s="75">
        <v>0</v>
      </c>
      <c r="F42" s="75">
        <v>0</v>
      </c>
      <c r="G42" s="75">
        <v>0</v>
      </c>
      <c r="H42" s="71">
        <v>0</v>
      </c>
      <c r="J42" s="28"/>
      <c r="K42" s="52"/>
      <c r="L42" s="29"/>
      <c r="M42" s="50"/>
      <c r="N42" s="50"/>
    </row>
    <row r="43" spans="1:14">
      <c r="A43" s="4" t="s">
        <v>36</v>
      </c>
      <c r="B43" s="54" t="s">
        <v>108</v>
      </c>
      <c r="C43" s="71">
        <f t="shared" si="3"/>
        <v>0</v>
      </c>
      <c r="D43" s="71">
        <v>0</v>
      </c>
      <c r="E43" s="71">
        <v>0</v>
      </c>
      <c r="F43" s="71">
        <v>0</v>
      </c>
      <c r="G43" s="71">
        <v>0</v>
      </c>
      <c r="H43" s="71">
        <v>0</v>
      </c>
      <c r="J43" s="28"/>
      <c r="K43" s="52"/>
      <c r="L43" s="29"/>
      <c r="M43" s="50"/>
      <c r="N43" s="50"/>
    </row>
    <row r="44" spans="1:14">
      <c r="A44" s="4" t="s">
        <v>17</v>
      </c>
      <c r="B44" s="54" t="s">
        <v>107</v>
      </c>
      <c r="C44" s="71">
        <f t="shared" si="3"/>
        <v>2</v>
      </c>
      <c r="D44" s="71">
        <v>2</v>
      </c>
      <c r="E44" s="75">
        <v>0</v>
      </c>
      <c r="F44" s="75">
        <v>0</v>
      </c>
      <c r="G44" s="75">
        <v>0</v>
      </c>
      <c r="H44" s="71">
        <v>0</v>
      </c>
      <c r="J44" s="28"/>
      <c r="K44" s="52"/>
      <c r="L44" s="29"/>
      <c r="M44" s="50"/>
      <c r="N44" s="50"/>
    </row>
    <row r="45" spans="1:14">
      <c r="A45" s="4" t="s">
        <v>30</v>
      </c>
      <c r="B45" s="54" t="s">
        <v>108</v>
      </c>
      <c r="C45" s="71">
        <f t="shared" si="3"/>
        <v>0</v>
      </c>
      <c r="D45" s="71">
        <v>0</v>
      </c>
      <c r="E45" s="71">
        <v>0</v>
      </c>
      <c r="F45" s="71">
        <v>0</v>
      </c>
      <c r="G45" s="71">
        <v>0</v>
      </c>
      <c r="H45" s="71">
        <v>0</v>
      </c>
      <c r="J45" s="28"/>
      <c r="K45" s="52"/>
      <c r="L45" s="29"/>
      <c r="M45" s="50"/>
      <c r="N45" s="50"/>
    </row>
    <row r="46" spans="1:14">
      <c r="A46" s="4" t="s">
        <v>45</v>
      </c>
      <c r="B46" s="54" t="s">
        <v>108</v>
      </c>
      <c r="C46" s="71">
        <f t="shared" si="3"/>
        <v>0</v>
      </c>
      <c r="D46" s="71">
        <v>0</v>
      </c>
      <c r="E46" s="71">
        <v>0</v>
      </c>
      <c r="F46" s="71">
        <v>0</v>
      </c>
      <c r="G46" s="71">
        <v>0</v>
      </c>
      <c r="H46" s="71">
        <v>0</v>
      </c>
      <c r="J46" s="28"/>
      <c r="K46" s="52"/>
      <c r="L46" s="29"/>
      <c r="M46" s="50"/>
      <c r="N46" s="50"/>
    </row>
    <row r="47" spans="1:14">
      <c r="J47" s="27"/>
      <c r="K47" s="51"/>
      <c r="L47" s="27"/>
    </row>
  </sheetData>
  <sortState ref="A51:C90">
    <sortCondition descending="1" ref="C51:C90"/>
  </sortState>
  <mergeCells count="2">
    <mergeCell ref="A1:H1"/>
    <mergeCell ref="B2:H2"/>
  </mergeCells>
  <pageMargins left="0.23622047244094491" right="0.15748031496062992" top="0.74803149606299213" bottom="0.74803149606299213" header="0.31496062992125984" footer="0.31496062992125984"/>
  <pageSetup paperSize="9" scale="45" fitToHeight="7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E54"/>
  <sheetViews>
    <sheetView workbookViewId="0">
      <selection activeCell="C9" sqref="C9"/>
    </sheetView>
  </sheetViews>
  <sheetFormatPr defaultRowHeight="15"/>
  <cols>
    <col min="1" max="1" width="43.42578125" customWidth="1"/>
    <col min="2" max="2" width="31.7109375" customWidth="1"/>
    <col min="3" max="3" width="23.5703125" customWidth="1"/>
    <col min="4" max="4" width="20.42578125" customWidth="1"/>
    <col min="5" max="5" width="18.85546875" customWidth="1"/>
  </cols>
  <sheetData>
    <row r="1" spans="1:5" ht="15.75">
      <c r="A1" s="82" t="s">
        <v>61</v>
      </c>
      <c r="B1" s="82"/>
      <c r="C1" s="82"/>
      <c r="D1" s="89"/>
      <c r="E1" s="89"/>
    </row>
    <row r="2" spans="1:5">
      <c r="D2" s="63"/>
      <c r="E2" s="63"/>
    </row>
    <row r="3" spans="1:5" ht="39.75" customHeight="1">
      <c r="A3" s="1" t="s">
        <v>0</v>
      </c>
      <c r="B3" s="1" t="s">
        <v>1</v>
      </c>
      <c r="C3" s="1" t="s">
        <v>62</v>
      </c>
      <c r="D3" s="58"/>
      <c r="E3" s="58"/>
    </row>
    <row r="4" spans="1:5">
      <c r="A4" s="2" t="s">
        <v>2</v>
      </c>
      <c r="B4" s="2" t="s">
        <v>3</v>
      </c>
      <c r="C4" s="2" t="s">
        <v>4</v>
      </c>
      <c r="D4" s="59"/>
      <c r="E4" s="59"/>
    </row>
    <row r="5" spans="1:5">
      <c r="A5" s="4" t="s">
        <v>5</v>
      </c>
      <c r="B5" s="54" t="s">
        <v>48</v>
      </c>
      <c r="C5" s="55">
        <v>160</v>
      </c>
      <c r="D5" s="60"/>
      <c r="E5" s="61"/>
    </row>
    <row r="6" spans="1:5">
      <c r="A6" s="4" t="s">
        <v>19</v>
      </c>
      <c r="B6" s="56">
        <v>2</v>
      </c>
      <c r="C6" s="55">
        <v>156</v>
      </c>
      <c r="D6" s="60"/>
      <c r="E6" s="61"/>
    </row>
    <row r="7" spans="1:5">
      <c r="A7" s="4" t="s">
        <v>8</v>
      </c>
      <c r="B7" s="56">
        <v>3</v>
      </c>
      <c r="C7" s="55">
        <v>154</v>
      </c>
      <c r="D7" s="62"/>
      <c r="E7" s="61"/>
    </row>
    <row r="8" spans="1:5">
      <c r="A8" s="4" t="s">
        <v>7</v>
      </c>
      <c r="B8" s="56">
        <v>4</v>
      </c>
      <c r="C8" s="55">
        <v>145</v>
      </c>
      <c r="D8" s="62"/>
      <c r="E8" s="61"/>
    </row>
    <row r="9" spans="1:5">
      <c r="A9" s="4" t="s">
        <v>9</v>
      </c>
      <c r="B9" s="56">
        <v>5</v>
      </c>
      <c r="C9" s="55">
        <v>143</v>
      </c>
      <c r="D9" s="62"/>
      <c r="E9" s="61"/>
    </row>
    <row r="10" spans="1:5">
      <c r="D10" s="63"/>
      <c r="E10" s="63"/>
    </row>
    <row r="11" spans="1:5" ht="15.75">
      <c r="A11" s="82" t="s">
        <v>63</v>
      </c>
      <c r="B11" s="82"/>
      <c r="C11" s="82"/>
      <c r="D11" s="89"/>
      <c r="E11" s="89"/>
    </row>
    <row r="12" spans="1:5">
      <c r="D12" s="63"/>
      <c r="E12" s="63"/>
    </row>
    <row r="13" spans="1:5" ht="39.75" customHeight="1">
      <c r="A13" s="1" t="s">
        <v>0</v>
      </c>
      <c r="B13" s="1" t="s">
        <v>1</v>
      </c>
      <c r="C13" s="1" t="s">
        <v>64</v>
      </c>
      <c r="D13" s="58"/>
      <c r="E13" s="58"/>
    </row>
    <row r="14" spans="1:5">
      <c r="A14" s="2" t="s">
        <v>2</v>
      </c>
      <c r="B14" s="2" t="s">
        <v>3</v>
      </c>
      <c r="C14" s="2" t="s">
        <v>4</v>
      </c>
      <c r="D14" s="59"/>
      <c r="E14" s="59"/>
    </row>
    <row r="15" spans="1:5">
      <c r="A15" s="4" t="s">
        <v>5</v>
      </c>
      <c r="B15" s="104" t="s">
        <v>126</v>
      </c>
      <c r="C15" s="5">
        <v>40</v>
      </c>
      <c r="D15" s="60"/>
      <c r="E15" s="61"/>
    </row>
    <row r="16" spans="1:5">
      <c r="A16" s="4" t="s">
        <v>8</v>
      </c>
      <c r="B16" s="104" t="s">
        <v>126</v>
      </c>
      <c r="C16" s="5">
        <v>40</v>
      </c>
      <c r="D16" s="60"/>
      <c r="E16" s="61"/>
    </row>
    <row r="17" spans="1:5">
      <c r="A17" s="4" t="s">
        <v>19</v>
      </c>
      <c r="B17" s="104" t="s">
        <v>126</v>
      </c>
      <c r="C17" s="5">
        <v>40</v>
      </c>
      <c r="D17" s="62"/>
      <c r="E17" s="61"/>
    </row>
    <row r="18" spans="1:5">
      <c r="A18" s="4" t="s">
        <v>13</v>
      </c>
      <c r="B18" s="104" t="s">
        <v>127</v>
      </c>
      <c r="C18" s="5">
        <v>38</v>
      </c>
      <c r="D18" s="62"/>
      <c r="E18" s="61"/>
    </row>
    <row r="19" spans="1:5">
      <c r="A19" s="4" t="s">
        <v>14</v>
      </c>
      <c r="B19" s="104" t="s">
        <v>127</v>
      </c>
      <c r="C19" s="5">
        <v>38</v>
      </c>
      <c r="D19" s="62"/>
      <c r="E19" s="61"/>
    </row>
    <row r="20" spans="1:5">
      <c r="D20" s="63"/>
      <c r="E20" s="63"/>
    </row>
    <row r="21" spans="1:5" ht="15.75">
      <c r="A21" s="90" t="s">
        <v>51</v>
      </c>
      <c r="B21" s="91"/>
      <c r="C21" s="91"/>
      <c r="D21" s="63"/>
      <c r="E21" s="63"/>
    </row>
    <row r="22" spans="1:5" ht="34.5" customHeight="1">
      <c r="A22" s="92" t="s">
        <v>67</v>
      </c>
      <c r="B22" s="92"/>
      <c r="C22" s="93"/>
      <c r="D22" s="27"/>
      <c r="E22" s="27"/>
    </row>
    <row r="23" spans="1:5" ht="25.5">
      <c r="A23" s="1" t="s">
        <v>0</v>
      </c>
      <c r="B23" s="1" t="s">
        <v>1</v>
      </c>
      <c r="C23" s="1" t="s">
        <v>52</v>
      </c>
      <c r="D23" s="27"/>
      <c r="E23" s="27"/>
    </row>
    <row r="24" spans="1:5">
      <c r="A24" s="2" t="s">
        <v>2</v>
      </c>
      <c r="B24" s="2" t="s">
        <v>3</v>
      </c>
      <c r="C24" s="2" t="s">
        <v>4</v>
      </c>
      <c r="D24" s="27"/>
      <c r="E24" s="27"/>
    </row>
    <row r="25" spans="1:5">
      <c r="A25" s="4" t="s">
        <v>5</v>
      </c>
      <c r="B25" s="102" t="s">
        <v>117</v>
      </c>
      <c r="C25" s="71">
        <v>16</v>
      </c>
    </row>
    <row r="26" spans="1:5">
      <c r="A26" s="4" t="s">
        <v>9</v>
      </c>
      <c r="B26" s="102" t="s">
        <v>117</v>
      </c>
      <c r="C26" s="55">
        <v>16</v>
      </c>
    </row>
    <row r="27" spans="1:5">
      <c r="A27" s="4" t="s">
        <v>7</v>
      </c>
      <c r="B27" s="102" t="s">
        <v>117</v>
      </c>
      <c r="C27" s="55">
        <v>16</v>
      </c>
    </row>
    <row r="28" spans="1:5">
      <c r="A28" s="4" t="s">
        <v>8</v>
      </c>
      <c r="B28" s="102" t="s">
        <v>117</v>
      </c>
      <c r="C28" s="55">
        <v>16</v>
      </c>
    </row>
    <row r="29" spans="1:5">
      <c r="A29" s="4" t="s">
        <v>6</v>
      </c>
      <c r="B29" s="102" t="s">
        <v>117</v>
      </c>
      <c r="C29" s="55">
        <v>16</v>
      </c>
    </row>
    <row r="30" spans="1:5">
      <c r="A30" s="4" t="s">
        <v>14</v>
      </c>
      <c r="B30" s="102" t="s">
        <v>117</v>
      </c>
      <c r="C30" s="55">
        <v>16</v>
      </c>
    </row>
    <row r="31" spans="1:5">
      <c r="A31" s="4" t="s">
        <v>19</v>
      </c>
      <c r="B31" s="102" t="s">
        <v>117</v>
      </c>
      <c r="C31" s="55">
        <v>16</v>
      </c>
    </row>
    <row r="33" spans="1:3" ht="30.75" customHeight="1">
      <c r="A33" s="94" t="s">
        <v>66</v>
      </c>
      <c r="B33" s="94"/>
      <c r="C33" s="94"/>
    </row>
    <row r="35" spans="1:3" ht="25.5">
      <c r="A35" s="1" t="s">
        <v>0</v>
      </c>
      <c r="B35" s="1" t="s">
        <v>1</v>
      </c>
      <c r="C35" s="1" t="s">
        <v>53</v>
      </c>
    </row>
    <row r="36" spans="1:3">
      <c r="A36" s="2" t="s">
        <v>2</v>
      </c>
      <c r="B36" s="2" t="s">
        <v>3</v>
      </c>
      <c r="C36" s="2" t="s">
        <v>4</v>
      </c>
    </row>
    <row r="37" spans="1:3">
      <c r="A37" s="4" t="s">
        <v>5</v>
      </c>
      <c r="B37" s="103" t="s">
        <v>109</v>
      </c>
      <c r="C37" s="55">
        <v>16</v>
      </c>
    </row>
    <row r="38" spans="1:3">
      <c r="A38" s="4" t="s">
        <v>13</v>
      </c>
      <c r="B38" s="103" t="s">
        <v>109</v>
      </c>
      <c r="C38" s="55">
        <v>16</v>
      </c>
    </row>
    <row r="39" spans="1:3">
      <c r="A39" s="4" t="s">
        <v>9</v>
      </c>
      <c r="B39" s="103" t="s">
        <v>109</v>
      </c>
      <c r="C39" s="55">
        <v>16</v>
      </c>
    </row>
    <row r="40" spans="1:3">
      <c r="A40" s="4" t="s">
        <v>7</v>
      </c>
      <c r="B40" s="103" t="s">
        <v>109</v>
      </c>
      <c r="C40" s="55">
        <v>16</v>
      </c>
    </row>
    <row r="41" spans="1:3">
      <c r="A41" s="4" t="s">
        <v>8</v>
      </c>
      <c r="B41" s="103" t="s">
        <v>109</v>
      </c>
      <c r="C41" s="55">
        <v>16</v>
      </c>
    </row>
    <row r="42" spans="1:3">
      <c r="A42" s="4" t="s">
        <v>6</v>
      </c>
      <c r="B42" s="103" t="s">
        <v>109</v>
      </c>
      <c r="C42" s="55">
        <v>16</v>
      </c>
    </row>
    <row r="43" spans="1:3">
      <c r="A43" s="4" t="s">
        <v>14</v>
      </c>
      <c r="B43" s="103" t="s">
        <v>109</v>
      </c>
      <c r="C43" s="55">
        <v>16</v>
      </c>
    </row>
    <row r="44" spans="1:3">
      <c r="A44" s="4" t="s">
        <v>19</v>
      </c>
      <c r="B44" s="103" t="s">
        <v>109</v>
      </c>
      <c r="C44" s="55">
        <v>16</v>
      </c>
    </row>
    <row r="46" spans="1:3" ht="40.5" customHeight="1">
      <c r="A46" s="94" t="s">
        <v>65</v>
      </c>
      <c r="B46" s="94"/>
      <c r="C46" s="94"/>
    </row>
    <row r="48" spans="1:3" ht="25.5">
      <c r="A48" s="1" t="s">
        <v>0</v>
      </c>
      <c r="B48" s="1" t="s">
        <v>1</v>
      </c>
      <c r="C48" s="1" t="s">
        <v>54</v>
      </c>
    </row>
    <row r="49" spans="1:3">
      <c r="A49" s="2" t="s">
        <v>2</v>
      </c>
      <c r="B49" s="2" t="s">
        <v>3</v>
      </c>
      <c r="C49" s="2" t="s">
        <v>4</v>
      </c>
    </row>
    <row r="50" spans="1:3">
      <c r="A50" s="4" t="s">
        <v>20</v>
      </c>
      <c r="B50" s="102" t="s">
        <v>48</v>
      </c>
      <c r="C50" s="71">
        <v>9</v>
      </c>
    </row>
    <row r="51" spans="1:3">
      <c r="A51" s="4" t="s">
        <v>5</v>
      </c>
      <c r="B51" s="102" t="s">
        <v>104</v>
      </c>
      <c r="C51" s="71">
        <v>8</v>
      </c>
    </row>
    <row r="52" spans="1:3">
      <c r="A52" s="4" t="s">
        <v>13</v>
      </c>
      <c r="B52" s="102" t="s">
        <v>104</v>
      </c>
      <c r="C52" s="71">
        <v>8</v>
      </c>
    </row>
    <row r="53" spans="1:3">
      <c r="A53" s="4" t="s">
        <v>8</v>
      </c>
      <c r="B53" s="102" t="s">
        <v>104</v>
      </c>
      <c r="C53" s="71">
        <v>8</v>
      </c>
    </row>
    <row r="54" spans="1:3">
      <c r="A54" s="4" t="s">
        <v>19</v>
      </c>
      <c r="B54" s="102" t="s">
        <v>104</v>
      </c>
      <c r="C54" s="71">
        <v>8</v>
      </c>
    </row>
  </sheetData>
  <mergeCells count="8">
    <mergeCell ref="A46:C46"/>
    <mergeCell ref="A11:C11"/>
    <mergeCell ref="D11:E11"/>
    <mergeCell ref="D1:E1"/>
    <mergeCell ref="A1:C1"/>
    <mergeCell ref="A21:C21"/>
    <mergeCell ref="A22:C22"/>
    <mergeCell ref="A33:C33"/>
  </mergeCells>
  <pageMargins left="0.70866141732283472" right="0.70866141732283472" top="0.34" bottom="0.41" header="0.31496062992125984" footer="0.31496062992125984"/>
  <pageSetup paperSize="9" scale="85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4</vt:i4>
      </vt:variant>
    </vt:vector>
  </HeadingPairs>
  <TitlesOfParts>
    <vt:vector size="11" baseType="lpstr">
      <vt:lpstr>сводный рейтинг по I-IV этапу</vt:lpstr>
      <vt:lpstr>Рейтинг IV этап</vt:lpstr>
      <vt:lpstr>IV этап итоги</vt:lpstr>
      <vt:lpstr>Оценка (раздел 1)</vt:lpstr>
      <vt:lpstr>Оценка (раздел 2)</vt:lpstr>
      <vt:lpstr>Оценка (раздел 3)</vt:lpstr>
      <vt:lpstr>Лидеры</vt:lpstr>
      <vt:lpstr>'Оценка (раздел 1)'!Область_печати</vt:lpstr>
      <vt:lpstr>'Оценка (раздел 2)'!Область_печати</vt:lpstr>
      <vt:lpstr>'Оценка (раздел 3)'!Область_печати</vt:lpstr>
      <vt:lpstr>'сводный рейтинг по I-IV этапу'!Область_печати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mironova</dc:creator>
  <cp:lastModifiedBy>Kazmina</cp:lastModifiedBy>
  <cp:lastPrinted>2017-01-16T10:38:06Z</cp:lastPrinted>
  <dcterms:created xsi:type="dcterms:W3CDTF">2015-09-04T07:57:14Z</dcterms:created>
  <dcterms:modified xsi:type="dcterms:W3CDTF">2017-01-16T10:54:51Z</dcterms:modified>
</cp:coreProperties>
</file>