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8025" yWindow="405" windowWidth="15360" windowHeight="9270" activeTab="2"/>
  </bookViews>
  <sheets>
    <sheet name="ИНП 2021" sheetId="9" r:id="rId1"/>
    <sheet name="ИНП 2022" sheetId="10" r:id="rId2"/>
    <sheet name="ИНП 2023" sheetId="7" r:id="rId3"/>
  </sheets>
  <definedNames>
    <definedName name="index">#REF!</definedName>
    <definedName name="Z_631F083A_5484_4E6A_BF62_E3676FA2D38C_.wvu.Cols" localSheetId="0" hidden="1">'ИНП 2021'!#REF!</definedName>
    <definedName name="Z_631F083A_5484_4E6A_BF62_E3676FA2D38C_.wvu.Cols" localSheetId="1" hidden="1">'ИНП 2022'!#REF!</definedName>
    <definedName name="Z_9190835F_B840_4AB4_A094_E4A749D1FA29_.wvu.Cols" localSheetId="0" hidden="1">'ИНП 2021'!#REF!</definedName>
    <definedName name="Z_9190835F_B840_4AB4_A094_E4A749D1FA29_.wvu.Cols" localSheetId="1" hidden="1">'ИНП 2022'!#REF!</definedName>
    <definedName name="Трансфертозамещение">#REF!</definedName>
  </definedNames>
  <calcPr calcId="145621"/>
  <customWorkbookViews>
    <customWorkbookView name="Глаголева - Личное представление" guid="{C2D5B78A-6E0C-4629-9E8C-CA5811A3E45D}" mergeInterval="0" personalView="1" maximized="1" xWindow="1" yWindow="1" windowWidth="1436" windowHeight="670" activeSheetId="1"/>
    <customWorkbookView name="Елена Валерьевна Данилюк - Личное представление" guid="{F1C3482B-12DD-4887-90F7-2EB067107656}" mergeInterval="0" personalView="1" maximized="1" xWindow="1" yWindow="1" windowWidth="1436" windowHeight="670" activeSheetId="6"/>
    <customWorkbookView name="Виктория Викторовна Ионова - Личное представление" guid="{9190835F-B840-4AB4-A094-E4A749D1FA29}" mergeInterval="0" personalView="1" maximized="1" xWindow="1" yWindow="1" windowWidth="1409" windowHeight="636" activeSheetId="6"/>
    <customWorkbookView name="glag - Личное представление" guid="{514B22C5-69A3-4A49-8375-C8361CC4BEA8}" mergeInterval="0" personalView="1" maximized="1" xWindow="1" yWindow="1" windowWidth="1440" windowHeight="622" activeSheetId="6" showComments="commIndAndComment"/>
    <customWorkbookView name="Duryagin - Личное представление" guid="{6923B9DD-77BA-42D5-BFA4-9EEABCB1D2F5}" mergeInterval="0" personalView="1" maximized="1" xWindow="1" yWindow="1" windowWidth="1152" windowHeight="601" activeSheetId="6"/>
    <customWorkbookView name="Гончарова - Личное представление" guid="{D7449264-7E52-4609-83D7-2DB352B881CF}" mergeInterval="0" personalView="1" maximized="1" xWindow="1" yWindow="1" windowWidth="1280" windowHeight="757" activeSheetId="6"/>
    <customWorkbookView name="  - Личное представление" guid="{DA8C5DB0-A420-4389-A5BD-D27E680A915A}" mergeInterval="0" personalView="1" maximized="1" xWindow="1" yWindow="1" windowWidth="1440" windowHeight="679" activeSheetId="5"/>
    <customWorkbookView name="Ольга Ильинична Чернецова - Личное представление" guid="{631F083A-5484-4E6A-BF62-E3676FA2D38C}" mergeInterval="0" personalView="1" maximized="1" xWindow="1" yWindow="1" windowWidth="1312" windowHeight="646" activeSheetId="6"/>
    <customWorkbookView name="terentieva - Личное представление" guid="{B4D256CF-5052-4524-B78B-5F8B16B60EE4}" mergeInterval="0" personalView="1" maximized="1" xWindow="1" yWindow="1" windowWidth="1436" windowHeight="679" activeSheetId="6"/>
    <customWorkbookView name="Марина Анатольевна Меркулова - Личное представление" guid="{75DF2728-AEB1-4E46-9BD4-3716D1EC0DF4}" mergeInterval="0" personalView="1" maximized="1" xWindow="1" yWindow="1" windowWidth="1436" windowHeight="679" activeSheetId="1"/>
    <customWorkbookView name="Алена Витальевна Подобед - Личное представление" guid="{E59B3E9F-A1E5-43B4-9F24-8D88174CEC2F}" mergeInterval="0" personalView="1" maximized="1" xWindow="1" yWindow="1" windowWidth="1436" windowHeight="670" activeSheetId="6"/>
    <customWorkbookView name="natolina - Личное представление" guid="{3D50944D-5D88-43E4-8811-AAE368C38D62}" mergeInterval="0" personalView="1" maximized="1" xWindow="1" yWindow="1" windowWidth="1436" windowHeight="679" activeSheetId="6"/>
  </customWorkbookViews>
</workbook>
</file>

<file path=xl/calcChain.xml><?xml version="1.0" encoding="utf-8"?>
<calcChain xmlns="http://schemas.openxmlformats.org/spreadsheetml/2006/main">
  <c r="E4" i="9" l="1"/>
  <c r="D4" i="9"/>
  <c r="H4" i="7" l="1"/>
  <c r="G4" i="7"/>
  <c r="F4" i="7"/>
  <c r="E4" i="7"/>
  <c r="D4" i="7"/>
  <c r="H4" i="10"/>
  <c r="G4" i="10"/>
  <c r="F4" i="10"/>
  <c r="E4" i="10"/>
  <c r="D4" i="10"/>
  <c r="G4" i="9"/>
  <c r="F4" i="9"/>
  <c r="H4" i="9"/>
  <c r="A21" i="7"/>
  <c r="A20" i="7"/>
  <c r="A19" i="7"/>
  <c r="A18" i="7"/>
  <c r="A17" i="7"/>
  <c r="A16" i="7"/>
  <c r="A15" i="7"/>
  <c r="A14" i="7"/>
  <c r="A13" i="7"/>
  <c r="A12" i="7"/>
  <c r="A11" i="7"/>
  <c r="A10" i="7"/>
  <c r="A9" i="7"/>
  <c r="A8" i="7"/>
  <c r="A7" i="7"/>
  <c r="A6" i="7"/>
  <c r="A5" i="7"/>
  <c r="A3" i="7"/>
  <c r="A21" i="10" l="1"/>
  <c r="A20" i="10"/>
  <c r="A19" i="10"/>
  <c r="A18" i="10"/>
  <c r="A17" i="10"/>
  <c r="A16" i="10"/>
  <c r="A15" i="10"/>
  <c r="A14" i="10"/>
  <c r="A13" i="10"/>
  <c r="A12" i="10"/>
  <c r="A11" i="10"/>
  <c r="A10" i="10"/>
  <c r="A9" i="10"/>
  <c r="A8" i="10"/>
  <c r="A7" i="10"/>
  <c r="A6" i="10"/>
  <c r="A5" i="10"/>
  <c r="A3" i="10"/>
  <c r="A21" i="9"/>
  <c r="A20" i="9"/>
  <c r="A19" i="9"/>
  <c r="A18" i="9"/>
  <c r="A17" i="9"/>
  <c r="A16" i="9"/>
  <c r="A15" i="9"/>
  <c r="A14" i="9"/>
  <c r="A13" i="9"/>
  <c r="A12" i="9"/>
  <c r="A11" i="9"/>
  <c r="A10" i="9"/>
  <c r="A9" i="9"/>
  <c r="A8" i="9"/>
  <c r="A7" i="9"/>
  <c r="A6" i="9"/>
  <c r="A5" i="9"/>
  <c r="A3" i="9"/>
</calcChain>
</file>

<file path=xl/sharedStrings.xml><?xml version="1.0" encoding="utf-8"?>
<sst xmlns="http://schemas.openxmlformats.org/spreadsheetml/2006/main" count="90" uniqueCount="33">
  <si>
    <t>г. Мурманск</t>
  </si>
  <si>
    <t>Итого для ИНП</t>
  </si>
  <si>
    <t>Налог
 на доходы
 физических лиц</t>
  </si>
  <si>
    <t>Наименование муниципального
 образования</t>
  </si>
  <si>
    <t>(тыс.руб.)</t>
  </si>
  <si>
    <t>г.Апатиты с подведомственной территорией</t>
  </si>
  <si>
    <t>Кандалакшский район</t>
  </si>
  <si>
    <t>г. Кировск с подведомственной территорией</t>
  </si>
  <si>
    <t>г. Мончегорск с подведомственной территорией</t>
  </si>
  <si>
    <t>г. Оленегорск с подведомственной территорией</t>
  </si>
  <si>
    <t>г. Полярные Зори с подведомственной территорией</t>
  </si>
  <si>
    <t>Ковдорский район</t>
  </si>
  <si>
    <t>Кольский район</t>
  </si>
  <si>
    <t>Ловозерский район</t>
  </si>
  <si>
    <t>Терский район</t>
  </si>
  <si>
    <t>ЗАТО п.Видяево</t>
  </si>
  <si>
    <t>ЗАТО г.Заозерск</t>
  </si>
  <si>
    <t>ЗАТО г.Островной</t>
  </si>
  <si>
    <t>ЗАТО Александровск</t>
  </si>
  <si>
    <t>ЗАТО г.Североморск</t>
  </si>
  <si>
    <t>Единый налог, взимаемый с налогоплательщиков, применяющим упрощенную систему налогообложения</t>
  </si>
  <si>
    <t>Единый налог
 на вмененный доход для отдельных видов деятельности</t>
  </si>
  <si>
    <t>Индекс налогового потенциала (ИНП)</t>
  </si>
  <si>
    <t>НАЛОГОВЫЕ ДОХОДЫ учтенные при расчете ИНП</t>
  </si>
  <si>
    <t xml:space="preserve">Доходы от уплаты акцизов на нефтепродукты, подлежащие распределению 
</t>
  </si>
  <si>
    <t>НАЛОГОВЫЕ ДОХОДЫ, учтенные при расчете ИНП</t>
  </si>
  <si>
    <t>Начальник управления доходов областного бюджета</t>
  </si>
  <si>
    <t>и государственного долга</t>
  </si>
  <si>
    <t>Л.В. Глаголева</t>
  </si>
  <si>
    <t>Печенгский муниципальный округ</t>
  </si>
  <si>
    <t>Расчет 
индекса налогового потенциала по муниципальным районам, городским округам и муниципальному округу на 2021 год</t>
  </si>
  <si>
    <t>Расчет 
индекса налогового потенциала по муниципальным районам, городским округам и муниципальному округу на 2022 год</t>
  </si>
  <si>
    <t>Расчет 
индекса налогового потенциала по муниципальным районам, городским округам и муниципальному округу на 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</si>
</sst>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\$#,##0\ ;\(\$#,##0\)"/>
    <numFmt numFmtId="165" formatCode="0.00000"/>
  </numFmts>
  <fonts count="15" x14ac:knownFonts="1">
    <font>
      <sz val="12"/>
      <color theme="1"/>
      <name val="Times New Roman"/>
      <family val="2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0"/>
      <name val="MS Sans Serif"/>
      <family val="2"/>
      <charset val="204"/>
    </font>
    <font>
      <b/>
      <sz val="16"/>
      <name val="Times New Roman"/>
      <family val="1"/>
      <charset val="204"/>
    </font>
    <font>
      <sz val="10"/>
      <name val="Arial Cyr"/>
      <charset val="204"/>
    </font>
    <font>
      <sz val="10"/>
      <color indexed="8"/>
      <name val="Arial"/>
      <family val="2"/>
      <charset val="204"/>
    </font>
    <font>
      <sz val="10"/>
      <color indexed="24"/>
      <name val="Arial"/>
      <family val="2"/>
      <charset val="204"/>
    </font>
    <font>
      <sz val="12"/>
      <name val="Times New Roman Cyr"/>
      <family val="1"/>
      <charset val="204"/>
    </font>
    <font>
      <sz val="10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5">
    <xf numFmtId="0" fontId="0" fillId="0" borderId="0"/>
    <xf numFmtId="3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2" fontId="8" fillId="0" borderId="0" applyFont="0" applyFill="0" applyBorder="0" applyAlignment="0" applyProtection="0"/>
    <xf numFmtId="0" fontId="2" fillId="0" borderId="0"/>
    <xf numFmtId="0" fontId="6" fillId="0" borderId="0"/>
    <xf numFmtId="0" fontId="4" fillId="0" borderId="0"/>
    <xf numFmtId="0" fontId="6" fillId="0" borderId="0"/>
    <xf numFmtId="0" fontId="7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2" borderId="1" applyNumberFormat="0" applyProtection="0">
      <alignment horizontal="center" vertical="center" wrapText="1"/>
    </xf>
  </cellStyleXfs>
  <cellXfs count="26">
    <xf numFmtId="0" fontId="0" fillId="0" borderId="0" xfId="0"/>
    <xf numFmtId="0" fontId="3" fillId="0" borderId="0" xfId="11" applyFont="1" applyFill="1" applyAlignment="1">
      <alignment horizontal="center" vertical="center" wrapText="1"/>
    </xf>
    <xf numFmtId="0" fontId="3" fillId="0" borderId="0" xfId="11" applyFont="1"/>
    <xf numFmtId="0" fontId="1" fillId="0" borderId="0" xfId="11" applyFont="1"/>
    <xf numFmtId="0" fontId="1" fillId="0" borderId="2" xfId="12" applyNumberFormat="1" applyFont="1" applyFill="1" applyBorder="1" applyAlignment="1">
      <alignment horizontal="center" vertical="center" wrapText="1"/>
    </xf>
    <xf numFmtId="0" fontId="1" fillId="0" borderId="2" xfId="12" applyNumberFormat="1" applyFont="1" applyFill="1" applyBorder="1" applyAlignment="1">
      <alignment horizontal="left" wrapText="1"/>
    </xf>
    <xf numFmtId="1" fontId="1" fillId="0" borderId="2" xfId="10" applyNumberFormat="1" applyFont="1" applyFill="1" applyBorder="1" applyAlignment="1">
      <alignment horizontal="center" vertical="center" wrapText="1"/>
    </xf>
    <xf numFmtId="165" fontId="10" fillId="0" borderId="0" xfId="11" applyNumberFormat="1" applyFont="1"/>
    <xf numFmtId="0" fontId="10" fillId="0" borderId="0" xfId="11" applyFont="1"/>
    <xf numFmtId="165" fontId="11" fillId="0" borderId="0" xfId="11" applyNumberFormat="1" applyFont="1"/>
    <xf numFmtId="0" fontId="11" fillId="0" borderId="0" xfId="11" applyFont="1"/>
    <xf numFmtId="3" fontId="11" fillId="0" borderId="0" xfId="11" applyNumberFormat="1" applyFont="1"/>
    <xf numFmtId="165" fontId="1" fillId="0" borderId="2" xfId="11" applyNumberFormat="1" applyFont="1" applyFill="1" applyBorder="1" applyAlignment="1">
      <alignment horizontal="center" vertical="center" wrapText="1"/>
    </xf>
    <xf numFmtId="165" fontId="1" fillId="0" borderId="2" xfId="11" applyNumberFormat="1" applyFont="1" applyFill="1" applyBorder="1"/>
    <xf numFmtId="3" fontId="1" fillId="0" borderId="2" xfId="5" applyNumberFormat="1" applyFont="1" applyFill="1" applyBorder="1"/>
    <xf numFmtId="3" fontId="9" fillId="0" borderId="2" xfId="8" applyNumberFormat="1" applyFont="1" applyFill="1" applyBorder="1" applyAlignment="1"/>
    <xf numFmtId="49" fontId="1" fillId="3" borderId="2" xfId="10" applyNumberFormat="1" applyFont="1" applyFill="1" applyBorder="1" applyAlignment="1">
      <alignment horizontal="center" vertical="center" wrapText="1"/>
    </xf>
    <xf numFmtId="49" fontId="1" fillId="3" borderId="2" xfId="5" applyNumberFormat="1" applyFont="1" applyFill="1" applyBorder="1" applyAlignment="1">
      <alignment horizontal="center" vertical="center" wrapText="1"/>
    </xf>
    <xf numFmtId="0" fontId="13" fillId="0" borderId="2" xfId="11" applyFont="1" applyBorder="1"/>
    <xf numFmtId="0" fontId="14" fillId="0" borderId="2" xfId="9" applyFont="1" applyFill="1" applyBorder="1" applyAlignment="1">
      <alignment wrapText="1"/>
    </xf>
    <xf numFmtId="165" fontId="13" fillId="0" borderId="2" xfId="11" applyNumberFormat="1" applyFont="1" applyFill="1" applyBorder="1"/>
    <xf numFmtId="3" fontId="13" fillId="0" borderId="2" xfId="11" applyNumberFormat="1" applyFont="1" applyFill="1" applyBorder="1"/>
    <xf numFmtId="0" fontId="13" fillId="0" borderId="0" xfId="11" applyFont="1"/>
    <xf numFmtId="0" fontId="12" fillId="0" borderId="0" xfId="11" applyFont="1" applyFill="1" applyAlignment="1">
      <alignment horizontal="center"/>
    </xf>
    <xf numFmtId="0" fontId="5" fillId="0" borderId="0" xfId="11" applyFont="1" applyAlignment="1">
      <alignment horizontal="center" wrapText="1"/>
    </xf>
    <xf numFmtId="0" fontId="5" fillId="0" borderId="0" xfId="11" applyFont="1" applyAlignment="1">
      <alignment horizontal="center"/>
    </xf>
  </cellXfs>
  <cellStyles count="15">
    <cellStyle name="Comma0" xfId="1"/>
    <cellStyle name="Currency0" xfId="2"/>
    <cellStyle name="Date" xfId="3"/>
    <cellStyle name="Fixed" xfId="4"/>
    <cellStyle name="Normal 2" xfId="5"/>
    <cellStyle name="Normal 5" xfId="6"/>
    <cellStyle name="Normal_002-rev-wod" xfId="7"/>
    <cellStyle name="Normal_Regional Data for IGR" xfId="8"/>
    <cellStyle name="Normal_Расчет Пермь 2" xfId="9"/>
    <cellStyle name="Normal_Ставрополь_закрепление единых нормативов" xfId="10"/>
    <cellStyle name="Normal_Ставрополь_закрепление единых нормативов 2" xfId="11"/>
    <cellStyle name="Normal_ФФПМР_ИБР_Ставрополь_2006 4" xfId="12"/>
    <cellStyle name="Percent 2" xfId="13"/>
    <cellStyle name="SAPBEXchaText" xfId="14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8"/>
  <dimension ref="A1:H24"/>
  <sheetViews>
    <sheetView zoomScaleNormal="100" workbookViewId="0">
      <pane xSplit="3" ySplit="2" topLeftCell="D12" activePane="bottomRight" state="frozen"/>
      <selection pane="topRight" activeCell="E1" sqref="E1"/>
      <selection pane="bottomLeft" activeCell="A2" sqref="A2"/>
      <selection pane="bottomRight" activeCell="C5" sqref="C5:C21"/>
    </sheetView>
  </sheetViews>
  <sheetFormatPr defaultColWidth="15.75" defaultRowHeight="12.75" x14ac:dyDescent="0.2"/>
  <cols>
    <col min="1" max="1" width="5.125" style="2" hidden="1" customWidth="1"/>
    <col min="2" max="2" width="21.5" style="2" customWidth="1"/>
    <col min="3" max="3" width="11.5" style="7" customWidth="1"/>
    <col min="4" max="4" width="13.25" style="8" customWidth="1"/>
    <col min="5" max="5" width="15.125" style="8" customWidth="1"/>
    <col min="6" max="6" width="16" style="8" customWidth="1"/>
    <col min="7" max="7" width="15" style="8" customWidth="1"/>
    <col min="8" max="8" width="14.375" style="8" customWidth="1"/>
    <col min="9" max="9" width="22.25" style="2" customWidth="1"/>
    <col min="10" max="238" width="9" style="2" customWidth="1"/>
    <col min="239" max="239" width="2.75" style="2" bestFit="1" customWidth="1"/>
    <col min="240" max="240" width="42.5" style="2" customWidth="1"/>
    <col min="241" max="241" width="3.5" style="2" customWidth="1"/>
    <col min="242" max="242" width="4.75" style="2" customWidth="1"/>
    <col min="243" max="16384" width="15.75" style="2"/>
  </cols>
  <sheetData>
    <row r="1" spans="1:8" ht="57" customHeight="1" x14ac:dyDescent="0.3">
      <c r="B1" s="24" t="s">
        <v>30</v>
      </c>
      <c r="C1" s="25"/>
      <c r="D1" s="25"/>
      <c r="E1" s="25"/>
      <c r="F1" s="25"/>
      <c r="G1" s="25"/>
      <c r="H1" s="25"/>
    </row>
    <row r="2" spans="1:8" ht="17.25" customHeight="1" x14ac:dyDescent="0.3">
      <c r="H2" s="23" t="s">
        <v>4</v>
      </c>
    </row>
    <row r="3" spans="1:8" s="1" customFormat="1" ht="132" customHeight="1" x14ac:dyDescent="0.25">
      <c r="A3" s="6" t="e">
        <f>#REF!</f>
        <v>#REF!</v>
      </c>
      <c r="B3" s="6" t="s">
        <v>3</v>
      </c>
      <c r="C3" s="12" t="s">
        <v>22</v>
      </c>
      <c r="D3" s="16" t="s">
        <v>25</v>
      </c>
      <c r="E3" s="17" t="s">
        <v>2</v>
      </c>
      <c r="F3" s="17" t="s">
        <v>20</v>
      </c>
      <c r="G3" s="17" t="s">
        <v>24</v>
      </c>
      <c r="H3" s="17" t="s">
        <v>21</v>
      </c>
    </row>
    <row r="4" spans="1:8" s="22" customFormat="1" ht="24" customHeight="1" x14ac:dyDescent="0.25">
      <c r="A4" s="18"/>
      <c r="B4" s="19" t="s">
        <v>1</v>
      </c>
      <c r="C4" s="20">
        <v>1</v>
      </c>
      <c r="D4" s="21">
        <f t="shared" ref="D4:G4" si="0">SUM(D5:D21)</f>
        <v>8544111.37653693</v>
      </c>
      <c r="E4" s="21">
        <f t="shared" si="0"/>
        <v>38410183.772699997</v>
      </c>
      <c r="F4" s="21">
        <f t="shared" si="0"/>
        <v>1244690.5954558593</v>
      </c>
      <c r="G4" s="21">
        <f t="shared" si="0"/>
        <v>185635.31563</v>
      </c>
      <c r="H4" s="21">
        <f>SUM(H5:H21)</f>
        <v>54094.008639000007</v>
      </c>
    </row>
    <row r="5" spans="1:8" s="3" customFormat="1" ht="24" customHeight="1" x14ac:dyDescent="0.25">
      <c r="A5" s="4" t="e">
        <f>#REF!</f>
        <v>#REF!</v>
      </c>
      <c r="B5" s="5" t="s">
        <v>0</v>
      </c>
      <c r="C5" s="13">
        <v>1.0674197869170623</v>
      </c>
      <c r="D5" s="14">
        <v>3540861.4432211998</v>
      </c>
      <c r="E5" s="15">
        <v>15384680.1994</v>
      </c>
      <c r="F5" s="15">
        <v>812948.97530739603</v>
      </c>
      <c r="G5" s="15">
        <v>32751.636999999999</v>
      </c>
      <c r="H5" s="15">
        <v>24699.278687499998</v>
      </c>
    </row>
    <row r="6" spans="1:8" s="3" customFormat="1" ht="45.75" customHeight="1" x14ac:dyDescent="0.25">
      <c r="A6" s="4" t="e">
        <f>#REF!</f>
        <v>#REF!</v>
      </c>
      <c r="B6" s="5" t="s">
        <v>5</v>
      </c>
      <c r="C6" s="13">
        <v>0.55364752363193248</v>
      </c>
      <c r="D6" s="14">
        <v>348814.40506700199</v>
      </c>
      <c r="E6" s="15">
        <v>1537926.5851</v>
      </c>
      <c r="F6" s="15">
        <v>59350.295849004899</v>
      </c>
      <c r="G6" s="15">
        <v>6937.192</v>
      </c>
      <c r="H6" s="15">
        <v>4616.7481225000001</v>
      </c>
    </row>
    <row r="7" spans="1:8" s="3" customFormat="1" ht="24" customHeight="1" x14ac:dyDescent="0.25">
      <c r="A7" s="4" t="e">
        <f>#REF!</f>
        <v>#REF!</v>
      </c>
      <c r="B7" s="5" t="s">
        <v>6</v>
      </c>
      <c r="C7" s="13">
        <v>0.70681796964900201</v>
      </c>
      <c r="D7" s="14">
        <v>341436.34674910299</v>
      </c>
      <c r="E7" s="15">
        <v>1442940.2487000001</v>
      </c>
      <c r="F7" s="15">
        <v>43469.938298206398</v>
      </c>
      <c r="G7" s="15">
        <v>26763.043450000001</v>
      </c>
      <c r="H7" s="15">
        <v>4350.2844100000002</v>
      </c>
    </row>
    <row r="8" spans="1:8" s="3" customFormat="1" ht="50.25" customHeight="1" x14ac:dyDescent="0.25">
      <c r="A8" s="4" t="e">
        <f>#REF!</f>
        <v>#REF!</v>
      </c>
      <c r="B8" s="5" t="s">
        <v>7</v>
      </c>
      <c r="C8" s="13">
        <v>1.4941412002383874</v>
      </c>
      <c r="D8" s="14">
        <v>484813.354306277</v>
      </c>
      <c r="E8" s="15">
        <v>2306416.8393999999</v>
      </c>
      <c r="F8" s="15">
        <v>28507.5357475532</v>
      </c>
      <c r="G8" s="15">
        <v>7215.6450000000004</v>
      </c>
      <c r="H8" s="15">
        <v>2060.5735525</v>
      </c>
    </row>
    <row r="9" spans="1:8" s="3" customFormat="1" ht="50.25" customHeight="1" x14ac:dyDescent="0.25">
      <c r="A9" s="4" t="e">
        <f>#REF!</f>
        <v>#REF!</v>
      </c>
      <c r="B9" s="5" t="s">
        <v>8</v>
      </c>
      <c r="C9" s="13">
        <v>0.81335117925000733</v>
      </c>
      <c r="D9" s="14">
        <v>421589.91842684202</v>
      </c>
      <c r="E9" s="15">
        <v>1938123.8954</v>
      </c>
      <c r="F9" s="15">
        <v>35833.795048684697</v>
      </c>
      <c r="G9" s="15">
        <v>13540.24</v>
      </c>
      <c r="H9" s="15">
        <v>2508.0018224999999</v>
      </c>
    </row>
    <row r="10" spans="1:8" s="3" customFormat="1" ht="48.75" customHeight="1" x14ac:dyDescent="0.25">
      <c r="A10" s="4" t="e">
        <f>#REF!</f>
        <v>#REF!</v>
      </c>
      <c r="B10" s="5" t="s">
        <v>9</v>
      </c>
      <c r="C10" s="13">
        <v>0.74064892277755734</v>
      </c>
      <c r="D10" s="14">
        <v>253689.446859049</v>
      </c>
      <c r="E10" s="15">
        <v>1162293.3409</v>
      </c>
      <c r="F10" s="15">
        <v>26530.416743097299</v>
      </c>
      <c r="G10" s="15">
        <v>5932.9049999999997</v>
      </c>
      <c r="H10" s="15">
        <v>2032.6653074999999</v>
      </c>
    </row>
    <row r="11" spans="1:8" s="3" customFormat="1" ht="45.75" customHeight="1" x14ac:dyDescent="0.25">
      <c r="A11" s="4" t="e">
        <f>#REF!</f>
        <v>#REF!</v>
      </c>
      <c r="B11" s="5" t="s">
        <v>10</v>
      </c>
      <c r="C11" s="13">
        <v>1.3098061937845771</v>
      </c>
      <c r="D11" s="14">
        <v>247293.35532651501</v>
      </c>
      <c r="E11" s="15">
        <v>1175158.3441999999</v>
      </c>
      <c r="F11" s="15">
        <v>4603.4498980295602</v>
      </c>
      <c r="G11" s="15">
        <v>8723.0030000000006</v>
      </c>
      <c r="H11" s="15">
        <v>1236.9585374999999</v>
      </c>
    </row>
    <row r="12" spans="1:8" s="3" customFormat="1" ht="25.5" customHeight="1" x14ac:dyDescent="0.25">
      <c r="A12" s="4" t="e">
        <f>#REF!</f>
        <v>#REF!</v>
      </c>
      <c r="B12" s="5" t="s">
        <v>11</v>
      </c>
      <c r="C12" s="13">
        <v>0.86225049264223952</v>
      </c>
      <c r="D12" s="14">
        <v>180412.07493750699</v>
      </c>
      <c r="E12" s="15">
        <v>791794.76370000001</v>
      </c>
      <c r="F12" s="15">
        <v>22120.026132013802</v>
      </c>
      <c r="G12" s="15">
        <v>9875.7999999999993</v>
      </c>
      <c r="H12" s="15">
        <v>1117.3091314999999</v>
      </c>
    </row>
    <row r="13" spans="1:8" s="3" customFormat="1" ht="25.5" customHeight="1" x14ac:dyDescent="0.25">
      <c r="A13" s="4" t="e">
        <f>#REF!</f>
        <v>#REF!</v>
      </c>
      <c r="B13" s="5" t="s">
        <v>12</v>
      </c>
      <c r="C13" s="13">
        <v>1.8128133670571913</v>
      </c>
      <c r="D13" s="14">
        <v>846744.51100300497</v>
      </c>
      <c r="E13" s="15">
        <v>3965082.8157000002</v>
      </c>
      <c r="F13" s="15">
        <v>66245.495271009102</v>
      </c>
      <c r="G13" s="15">
        <v>17911.95161</v>
      </c>
      <c r="H13" s="15">
        <v>2693.2486174999999</v>
      </c>
    </row>
    <row r="14" spans="1:8" s="3" customFormat="1" ht="25.5" customHeight="1" x14ac:dyDescent="0.25">
      <c r="A14" s="4" t="e">
        <f>#REF!</f>
        <v>#REF!</v>
      </c>
      <c r="B14" s="5" t="s">
        <v>13</v>
      </c>
      <c r="C14" s="13">
        <v>0.51008232943204634</v>
      </c>
      <c r="D14" s="14">
        <v>64537.931232725401</v>
      </c>
      <c r="E14" s="15">
        <v>278821.80719999998</v>
      </c>
      <c r="F14" s="15">
        <v>8765.3490904508199</v>
      </c>
      <c r="G14" s="15">
        <v>3905.7670499999999</v>
      </c>
      <c r="H14" s="15">
        <v>485.1281975</v>
      </c>
    </row>
    <row r="15" spans="1:8" s="3" customFormat="1" ht="35.25" customHeight="1" x14ac:dyDescent="0.25">
      <c r="A15" s="4" t="e">
        <f>#REF!</f>
        <v>#REF!</v>
      </c>
      <c r="B15" s="5" t="s">
        <v>29</v>
      </c>
      <c r="C15" s="13">
        <v>0.96571669363256629</v>
      </c>
      <c r="D15" s="14">
        <v>410765.53160950303</v>
      </c>
      <c r="E15" s="15">
        <v>1878251.3103</v>
      </c>
      <c r="F15" s="15">
        <v>36917.814669006199</v>
      </c>
      <c r="G15" s="15">
        <v>13558.803459999999</v>
      </c>
      <c r="H15" s="15">
        <v>3097.558755</v>
      </c>
    </row>
    <row r="16" spans="1:8" s="3" customFormat="1" ht="25.5" customHeight="1" x14ac:dyDescent="0.25">
      <c r="A16" s="4" t="e">
        <f>#REF!</f>
        <v>#REF!</v>
      </c>
      <c r="B16" s="5" t="s">
        <v>14</v>
      </c>
      <c r="C16" s="13">
        <v>0.54169143766614813</v>
      </c>
      <c r="D16" s="14">
        <v>31712.294017419401</v>
      </c>
      <c r="E16" s="15">
        <v>127474.14840000001</v>
      </c>
      <c r="F16" s="15">
        <v>2381.6390548387099</v>
      </c>
      <c r="G16" s="15">
        <v>4594.4740599999996</v>
      </c>
      <c r="H16" s="15">
        <v>432.17075</v>
      </c>
    </row>
    <row r="17" spans="1:8" s="3" customFormat="1" ht="25.5" customHeight="1" x14ac:dyDescent="0.25">
      <c r="A17" s="4" t="e">
        <f>#REF!</f>
        <v>#REF!</v>
      </c>
      <c r="B17" s="5" t="s">
        <v>15</v>
      </c>
      <c r="C17" s="13">
        <v>0.70540346577659541</v>
      </c>
      <c r="D17" s="14">
        <v>47043.870698625004</v>
      </c>
      <c r="E17" s="15">
        <v>219562.1139</v>
      </c>
      <c r="F17" s="15">
        <v>557.34150224999996</v>
      </c>
      <c r="G17" s="15">
        <v>2416.9720000000002</v>
      </c>
      <c r="H17" s="15">
        <v>435.80516749999998</v>
      </c>
    </row>
    <row r="18" spans="1:8" s="3" customFormat="1" ht="25.5" customHeight="1" x14ac:dyDescent="0.25">
      <c r="A18" s="4" t="e">
        <f>#REF!</f>
        <v>#REF!</v>
      </c>
      <c r="B18" s="5" t="s">
        <v>16</v>
      </c>
      <c r="C18" s="13">
        <v>0.94004726832353125</v>
      </c>
      <c r="D18" s="14">
        <v>100164.898899375</v>
      </c>
      <c r="E18" s="15">
        <v>475501.83399999997</v>
      </c>
      <c r="F18" s="15">
        <v>784.46261875000005</v>
      </c>
      <c r="G18" s="15">
        <v>4501.6559999999999</v>
      </c>
      <c r="H18" s="15">
        <v>170.64479</v>
      </c>
    </row>
    <row r="19" spans="1:8" s="3" customFormat="1" ht="25.5" customHeight="1" x14ac:dyDescent="0.25">
      <c r="A19" s="4" t="e">
        <f>#REF!</f>
        <v>#REF!</v>
      </c>
      <c r="B19" s="5" t="s">
        <v>17</v>
      </c>
      <c r="C19" s="13">
        <v>1.2124519965323781</v>
      </c>
      <c r="D19" s="14">
        <v>24186.5317651923</v>
      </c>
      <c r="E19" s="15">
        <v>72602.685800000007</v>
      </c>
      <c r="F19" s="15">
        <v>7087.6604403846204</v>
      </c>
      <c r="G19" s="15">
        <v>6044.2860000000001</v>
      </c>
      <c r="H19" s="15">
        <v>77.878384999999994</v>
      </c>
    </row>
    <row r="20" spans="1:8" s="3" customFormat="1" ht="25.5" customHeight="1" x14ac:dyDescent="0.25">
      <c r="A20" s="4" t="e">
        <f>#REF!</f>
        <v>#REF!</v>
      </c>
      <c r="B20" s="5" t="s">
        <v>18</v>
      </c>
      <c r="C20" s="13">
        <v>0.95739426842517916</v>
      </c>
      <c r="D20" s="14">
        <v>501372.18511358002</v>
      </c>
      <c r="E20" s="15">
        <v>2373619.7406000001</v>
      </c>
      <c r="F20" s="15">
        <v>31504.139847160499</v>
      </c>
      <c r="G20" s="15">
        <v>8648.7489999999998</v>
      </c>
      <c r="H20" s="15">
        <v>2247.4180700000002</v>
      </c>
    </row>
    <row r="21" spans="1:8" s="3" customFormat="1" ht="25.5" customHeight="1" x14ac:dyDescent="0.25">
      <c r="A21" s="4" t="e">
        <f>#REF!</f>
        <v>#REF!</v>
      </c>
      <c r="B21" s="5" t="s">
        <v>19</v>
      </c>
      <c r="C21" s="13">
        <v>0.94921641608814611</v>
      </c>
      <c r="D21" s="14">
        <v>698673.27730401198</v>
      </c>
      <c r="E21" s="15">
        <v>3279933.1</v>
      </c>
      <c r="F21" s="15">
        <v>57082.2599380233</v>
      </c>
      <c r="G21" s="15">
        <v>12313.191000000001</v>
      </c>
      <c r="H21" s="15">
        <v>1832.336335</v>
      </c>
    </row>
    <row r="22" spans="1:8" s="3" customFormat="1" ht="20.25" customHeight="1" x14ac:dyDescent="0.25">
      <c r="C22" s="9"/>
      <c r="D22" s="10"/>
      <c r="E22" s="10"/>
      <c r="F22" s="10"/>
      <c r="G22" s="10"/>
      <c r="H22" s="11"/>
    </row>
    <row r="23" spans="1:8" ht="26.25" customHeight="1" x14ac:dyDescent="0.25">
      <c r="B23" s="3" t="s">
        <v>26</v>
      </c>
    </row>
    <row r="24" spans="1:8" ht="15.75" x14ac:dyDescent="0.25">
      <c r="B24" s="3" t="s">
        <v>27</v>
      </c>
      <c r="G24" s="3" t="s">
        <v>28</v>
      </c>
    </row>
  </sheetData>
  <mergeCells count="1">
    <mergeCell ref="B1:H1"/>
  </mergeCells>
  <pageMargins left="0.55118110236220474" right="0" top="0.98425196850393704" bottom="0.98425196850393704" header="0.51181102362204722" footer="0.51181102362204722"/>
  <pageSetup paperSize="9" scale="80" orientation="portrait" horizontalDpi="300" verticalDpi="300" r:id="rId1"/>
  <headerFooter alignWithMargins="0">
    <oddFooter>&amp;L&amp;Z&amp;F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9"/>
  <dimension ref="A1:H24"/>
  <sheetViews>
    <sheetView topLeftCell="B16" zoomScale="90" zoomScaleNormal="90" workbookViewId="0">
      <selection activeCell="C5" sqref="C5:C21"/>
    </sheetView>
  </sheetViews>
  <sheetFormatPr defaultColWidth="15.75" defaultRowHeight="12.75" x14ac:dyDescent="0.2"/>
  <cols>
    <col min="1" max="1" width="5.125" style="2" hidden="1" customWidth="1"/>
    <col min="2" max="2" width="22.25" style="2" customWidth="1"/>
    <col min="3" max="3" width="11.25" style="7" customWidth="1"/>
    <col min="4" max="4" width="13.875" style="8" customWidth="1"/>
    <col min="5" max="5" width="14.625" style="8" customWidth="1"/>
    <col min="6" max="6" width="16.625" style="8" customWidth="1"/>
    <col min="7" max="7" width="15" style="8" customWidth="1"/>
    <col min="8" max="8" width="14" style="8" customWidth="1"/>
    <col min="9" max="9" width="22.25" style="2" customWidth="1"/>
    <col min="10" max="238" width="9" style="2" customWidth="1"/>
    <col min="239" max="239" width="2.75" style="2" bestFit="1" customWidth="1"/>
    <col min="240" max="240" width="42.5" style="2" customWidth="1"/>
    <col min="241" max="241" width="3.5" style="2" customWidth="1"/>
    <col min="242" max="242" width="4.75" style="2" customWidth="1"/>
    <col min="243" max="16384" width="15.75" style="2"/>
  </cols>
  <sheetData>
    <row r="1" spans="1:8" ht="61.5" customHeight="1" x14ac:dyDescent="0.3">
      <c r="B1" s="24" t="s">
        <v>31</v>
      </c>
      <c r="C1" s="25"/>
      <c r="D1" s="25"/>
      <c r="E1" s="25"/>
      <c r="F1" s="25"/>
      <c r="G1" s="25"/>
      <c r="H1" s="25"/>
    </row>
    <row r="2" spans="1:8" ht="22.5" customHeight="1" x14ac:dyDescent="0.3">
      <c r="H2" s="23" t="s">
        <v>4</v>
      </c>
    </row>
    <row r="3" spans="1:8" s="1" customFormat="1" ht="138" customHeight="1" x14ac:dyDescent="0.25">
      <c r="A3" s="6" t="e">
        <f>#REF!</f>
        <v>#REF!</v>
      </c>
      <c r="B3" s="6" t="s">
        <v>3</v>
      </c>
      <c r="C3" s="12" t="s">
        <v>22</v>
      </c>
      <c r="D3" s="16" t="s">
        <v>23</v>
      </c>
      <c r="E3" s="17" t="s">
        <v>2</v>
      </c>
      <c r="F3" s="17" t="s">
        <v>20</v>
      </c>
      <c r="G3" s="17" t="s">
        <v>24</v>
      </c>
      <c r="H3" s="17" t="s">
        <v>21</v>
      </c>
    </row>
    <row r="4" spans="1:8" s="22" customFormat="1" ht="27.75" customHeight="1" x14ac:dyDescent="0.25">
      <c r="A4" s="18"/>
      <c r="B4" s="19" t="s">
        <v>1</v>
      </c>
      <c r="C4" s="20">
        <v>1</v>
      </c>
      <c r="D4" s="21">
        <f>SUM(D5:D21)</f>
        <v>8789947.9146045353</v>
      </c>
      <c r="E4" s="21">
        <f t="shared" ref="E4:H4" si="0">SUM(E5:E21)</f>
        <v>39721586.596700005</v>
      </c>
      <c r="F4" s="21">
        <f t="shared" si="0"/>
        <v>1296026.7398690612</v>
      </c>
      <c r="G4" s="21">
        <f t="shared" si="0"/>
        <v>197617.22532999996</v>
      </c>
      <c r="H4" s="21">
        <f t="shared" si="0"/>
        <v>0</v>
      </c>
    </row>
    <row r="5" spans="1:8" s="3" customFormat="1" ht="26.25" customHeight="1" x14ac:dyDescent="0.25">
      <c r="A5" s="4" t="e">
        <f>#REF!</f>
        <v>#REF!</v>
      </c>
      <c r="B5" s="5" t="s">
        <v>0</v>
      </c>
      <c r="C5" s="13">
        <v>1.0665528551933583</v>
      </c>
      <c r="D5" s="14">
        <v>3639782.7886198498</v>
      </c>
      <c r="E5" s="15">
        <v>15910918.577299999</v>
      </c>
      <c r="F5" s="15">
        <v>845466.93431969197</v>
      </c>
      <c r="G5" s="15">
        <v>34865.606</v>
      </c>
      <c r="H5" s="15"/>
    </row>
    <row r="6" spans="1:8" s="3" customFormat="1" ht="45.75" customHeight="1" x14ac:dyDescent="0.25">
      <c r="A6" s="4" t="e">
        <f>#REF!</f>
        <v>#REF!</v>
      </c>
      <c r="B6" s="5" t="s">
        <v>5</v>
      </c>
      <c r="C6" s="13">
        <v>0.54974611917511429</v>
      </c>
      <c r="D6" s="14">
        <v>356321.98820148298</v>
      </c>
      <c r="E6" s="15">
        <v>1590374.3918000001</v>
      </c>
      <c r="F6" s="15">
        <v>61724.307682965104</v>
      </c>
      <c r="G6" s="15">
        <v>7384.9560000000001</v>
      </c>
      <c r="H6" s="15"/>
    </row>
    <row r="7" spans="1:8" s="3" customFormat="1" ht="27.75" customHeight="1" x14ac:dyDescent="0.25">
      <c r="A7" s="4" t="e">
        <f>#REF!</f>
        <v>#REF!</v>
      </c>
      <c r="B7" s="5" t="s">
        <v>6</v>
      </c>
      <c r="C7" s="13">
        <v>0.70332305801281636</v>
      </c>
      <c r="D7" s="14">
        <v>349523.53590506699</v>
      </c>
      <c r="E7" s="15">
        <v>1492143.4631000001</v>
      </c>
      <c r="F7" s="15">
        <v>45208.735830134603</v>
      </c>
      <c r="G7" s="15">
        <v>28490.47537</v>
      </c>
      <c r="H7" s="15"/>
    </row>
    <row r="8" spans="1:8" s="3" customFormat="1" ht="51" customHeight="1" x14ac:dyDescent="0.25">
      <c r="A8" s="4" t="e">
        <f>#REF!</f>
        <v>#REF!</v>
      </c>
      <c r="B8" s="5" t="s">
        <v>7</v>
      </c>
      <c r="C8" s="13">
        <v>1.4964047328932819</v>
      </c>
      <c r="D8" s="14">
        <v>499518.30362872803</v>
      </c>
      <c r="E8" s="15">
        <v>2385065.0151999998</v>
      </c>
      <c r="F8" s="15">
        <v>29647.837177455302</v>
      </c>
      <c r="G8" s="15">
        <v>7681.3819999999996</v>
      </c>
      <c r="H8" s="15"/>
    </row>
    <row r="9" spans="1:8" s="3" customFormat="1" ht="49.5" customHeight="1" x14ac:dyDescent="0.25">
      <c r="A9" s="4" t="e">
        <f>#REF!</f>
        <v>#REF!</v>
      </c>
      <c r="B9" s="5" t="s">
        <v>8</v>
      </c>
      <c r="C9" s="13">
        <v>0.81367027775753464</v>
      </c>
      <c r="D9" s="14">
        <v>433890.32784531597</v>
      </c>
      <c r="E9" s="15">
        <v>2004212.7720999999</v>
      </c>
      <c r="F9" s="15">
        <v>37267.146850632103</v>
      </c>
      <c r="G9" s="15">
        <v>14414.2</v>
      </c>
      <c r="H9" s="15"/>
    </row>
    <row r="10" spans="1:8" s="3" customFormat="1" ht="54" customHeight="1" x14ac:dyDescent="0.25">
      <c r="A10" s="4" t="e">
        <f>#REF!</f>
        <v>#REF!</v>
      </c>
      <c r="B10" s="5" t="s">
        <v>9</v>
      </c>
      <c r="C10" s="13">
        <v>0.73925429227320827</v>
      </c>
      <c r="D10" s="14">
        <v>260497.321126411</v>
      </c>
      <c r="E10" s="15">
        <v>1201928.2871000001</v>
      </c>
      <c r="F10" s="15">
        <v>27591.6334128212</v>
      </c>
      <c r="G10" s="15">
        <v>6315.8469999999998</v>
      </c>
      <c r="H10" s="15"/>
    </row>
    <row r="11" spans="1:8" s="3" customFormat="1" ht="51.75" customHeight="1" x14ac:dyDescent="0.25">
      <c r="A11" s="4" t="e">
        <f>#REF!</f>
        <v>#REF!</v>
      </c>
      <c r="B11" s="5" t="s">
        <v>10</v>
      </c>
      <c r="C11" s="13">
        <v>1.3114402025125347</v>
      </c>
      <c r="D11" s="14">
        <v>254726.01476697499</v>
      </c>
      <c r="E11" s="15">
        <v>1215230.9391000001</v>
      </c>
      <c r="F11" s="15">
        <v>4787.5878939507402</v>
      </c>
      <c r="G11" s="15">
        <v>9286.0329999999994</v>
      </c>
      <c r="H11" s="15"/>
    </row>
    <row r="12" spans="1:8" s="3" customFormat="1" ht="23.25" customHeight="1" x14ac:dyDescent="0.25">
      <c r="A12" s="4" t="e">
        <f>#REF!</f>
        <v>#REF!</v>
      </c>
      <c r="B12" s="5" t="s">
        <v>11</v>
      </c>
      <c r="C12" s="13">
        <v>0.86304937279678828</v>
      </c>
      <c r="D12" s="14">
        <v>185774.96672864701</v>
      </c>
      <c r="E12" s="15">
        <v>818796.58570000005</v>
      </c>
      <c r="F12" s="15">
        <v>23004.827177294399</v>
      </c>
      <c r="G12" s="15">
        <v>10513.236000000001</v>
      </c>
      <c r="H12" s="15"/>
    </row>
    <row r="13" spans="1:8" s="3" customFormat="1" ht="23.25" customHeight="1" x14ac:dyDescent="0.25">
      <c r="A13" s="4" t="e">
        <f>#REF!</f>
        <v>#REF!</v>
      </c>
      <c r="B13" s="5" t="s">
        <v>12</v>
      </c>
      <c r="C13" s="13">
        <v>1.8179452630427757</v>
      </c>
      <c r="D13" s="14">
        <v>873573.59551092505</v>
      </c>
      <c r="E13" s="15">
        <v>4100289.2595000002</v>
      </c>
      <c r="F13" s="15">
        <v>68895.315081849505</v>
      </c>
      <c r="G13" s="15">
        <v>19068.086070000001</v>
      </c>
      <c r="H13" s="15"/>
    </row>
    <row r="14" spans="1:8" s="3" customFormat="1" ht="23.25" customHeight="1" x14ac:dyDescent="0.25">
      <c r="A14" s="4" t="e">
        <f>#REF!</f>
        <v>#REF!</v>
      </c>
      <c r="B14" s="5" t="s">
        <v>13</v>
      </c>
      <c r="C14" s="13">
        <v>0.50998188112750542</v>
      </c>
      <c r="D14" s="14">
        <v>66381.782267034403</v>
      </c>
      <c r="E14" s="15">
        <v>288329.6716</v>
      </c>
      <c r="F14" s="15">
        <v>9115.9630540688504</v>
      </c>
      <c r="G14" s="15">
        <v>4157.8664200000003</v>
      </c>
      <c r="H14" s="15"/>
    </row>
    <row r="15" spans="1:8" s="3" customFormat="1" ht="33" customHeight="1" x14ac:dyDescent="0.25">
      <c r="A15" s="4" t="e">
        <f>#REF!</f>
        <v>#REF!</v>
      </c>
      <c r="B15" s="5" t="s">
        <v>29</v>
      </c>
      <c r="C15" s="13">
        <v>0.96458903812899843</v>
      </c>
      <c r="D15" s="14">
        <v>422090.88890788303</v>
      </c>
      <c r="E15" s="15">
        <v>1942298.3156999999</v>
      </c>
      <c r="F15" s="15">
        <v>38394.527255766501</v>
      </c>
      <c r="G15" s="15">
        <v>14433.96214</v>
      </c>
      <c r="H15" s="15"/>
    </row>
    <row r="16" spans="1:8" s="3" customFormat="1" ht="23.25" customHeight="1" x14ac:dyDescent="0.25">
      <c r="A16" s="4" t="e">
        <f>#REF!</f>
        <v>#REF!</v>
      </c>
      <c r="B16" s="5" t="s">
        <v>14</v>
      </c>
      <c r="C16" s="13">
        <v>0.55237066834871151</v>
      </c>
      <c r="D16" s="14">
        <v>33267.923796000003</v>
      </c>
      <c r="E16" s="15">
        <v>131820.92430000001</v>
      </c>
      <c r="F16" s="15">
        <v>4025.4252120000001</v>
      </c>
      <c r="G16" s="15">
        <v>4891.0263299999997</v>
      </c>
      <c r="H16" s="15"/>
    </row>
    <row r="17" spans="1:8" s="3" customFormat="1" ht="23.25" customHeight="1" x14ac:dyDescent="0.25">
      <c r="A17" s="4" t="e">
        <f>#REF!</f>
        <v>#REF!</v>
      </c>
      <c r="B17" s="5" t="s">
        <v>15</v>
      </c>
      <c r="C17" s="13">
        <v>0.70358377267305827</v>
      </c>
      <c r="D17" s="14">
        <v>48272.598081169999</v>
      </c>
      <c r="E17" s="15">
        <v>227049.02249999999</v>
      </c>
      <c r="F17" s="15">
        <v>579.63516233999997</v>
      </c>
      <c r="G17" s="15">
        <v>2572.9760000000001</v>
      </c>
      <c r="H17" s="15"/>
    </row>
    <row r="18" spans="1:8" s="3" customFormat="1" ht="23.25" customHeight="1" x14ac:dyDescent="0.25">
      <c r="A18" s="4" t="e">
        <f>#REF!</f>
        <v>#REF!</v>
      </c>
      <c r="B18" s="5" t="s">
        <v>16</v>
      </c>
      <c r="C18" s="13">
        <v>0.94457616551365575</v>
      </c>
      <c r="D18" s="14">
        <v>103543.35880175</v>
      </c>
      <c r="E18" s="15">
        <v>491716.10119999998</v>
      </c>
      <c r="F18" s="15">
        <v>815.84112349999998</v>
      </c>
      <c r="G18" s="15">
        <v>4792.2179999999998</v>
      </c>
      <c r="H18" s="15"/>
    </row>
    <row r="19" spans="1:8" s="3" customFormat="1" ht="23.25" customHeight="1" x14ac:dyDescent="0.25">
      <c r="A19" s="4" t="e">
        <f>#REF!</f>
        <v>#REF!</v>
      </c>
      <c r="B19" s="5" t="s">
        <v>17</v>
      </c>
      <c r="C19" s="13">
        <v>1.2247914573282135</v>
      </c>
      <c r="D19" s="14">
        <v>25135.677369000001</v>
      </c>
      <c r="E19" s="15">
        <v>75078.384699999995</v>
      </c>
      <c r="F19" s="15">
        <v>7371.1668579999996</v>
      </c>
      <c r="G19" s="15">
        <v>6434.4170000000004</v>
      </c>
      <c r="H19" s="15"/>
    </row>
    <row r="20" spans="1:8" s="3" customFormat="1" ht="23.25" customHeight="1" x14ac:dyDescent="0.25">
      <c r="A20" s="4" t="e">
        <f>#REF!</f>
        <v>#REF!</v>
      </c>
      <c r="B20" s="5" t="s">
        <v>18</v>
      </c>
      <c r="C20" s="13">
        <v>0.95869885624278461</v>
      </c>
      <c r="D20" s="14">
        <v>516500.82964052301</v>
      </c>
      <c r="E20" s="15">
        <v>2454558.4495999999</v>
      </c>
      <c r="F20" s="15">
        <v>32764.305441046901</v>
      </c>
      <c r="G20" s="15">
        <v>9206.9869999999992</v>
      </c>
      <c r="H20" s="15"/>
    </row>
    <row r="21" spans="1:8" s="3" customFormat="1" ht="23.25" customHeight="1" x14ac:dyDescent="0.25">
      <c r="A21" s="4" t="e">
        <f>#REF!</f>
        <v>#REF!</v>
      </c>
      <c r="B21" s="5" t="s">
        <v>19</v>
      </c>
      <c r="C21" s="13">
        <v>0.95234633327046947</v>
      </c>
      <c r="D21" s="14">
        <v>721146.01340777206</v>
      </c>
      <c r="E21" s="15">
        <v>3391776.4361999999</v>
      </c>
      <c r="F21" s="15">
        <v>59365.550335544198</v>
      </c>
      <c r="G21" s="15">
        <v>13107.950999999999</v>
      </c>
      <c r="H21" s="15"/>
    </row>
    <row r="22" spans="1:8" s="3" customFormat="1" ht="12" customHeight="1" x14ac:dyDescent="0.25">
      <c r="C22" s="9"/>
      <c r="D22" s="10"/>
      <c r="E22" s="10"/>
      <c r="F22" s="10"/>
      <c r="G22" s="10"/>
      <c r="H22" s="11"/>
    </row>
    <row r="23" spans="1:8" ht="26.25" customHeight="1" x14ac:dyDescent="0.25">
      <c r="B23" s="3" t="s">
        <v>26</v>
      </c>
    </row>
    <row r="24" spans="1:8" ht="15.75" x14ac:dyDescent="0.25">
      <c r="B24" s="3" t="s">
        <v>27</v>
      </c>
      <c r="G24" s="3" t="s">
        <v>28</v>
      </c>
    </row>
  </sheetData>
  <mergeCells count="1">
    <mergeCell ref="B1:H1"/>
  </mergeCells>
  <pageMargins left="0.35433070866141736" right="0" top="0.98425196850393704" bottom="0.98425196850393704" header="0.51181102362204722" footer="0.51181102362204722"/>
  <pageSetup paperSize="9" scale="85"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4"/>
  <sheetViews>
    <sheetView tabSelected="1" topLeftCell="B1" workbookViewId="0">
      <selection activeCell="G6" sqref="G6"/>
    </sheetView>
  </sheetViews>
  <sheetFormatPr defaultColWidth="15.75" defaultRowHeight="12.75" x14ac:dyDescent="0.2"/>
  <cols>
    <col min="1" max="1" width="5.125" style="2" hidden="1" customWidth="1"/>
    <col min="2" max="2" width="22.25" style="2" customWidth="1"/>
    <col min="3" max="3" width="11.25" style="7" customWidth="1"/>
    <col min="4" max="4" width="13.875" style="8" customWidth="1"/>
    <col min="5" max="5" width="13.125" style="8" customWidth="1"/>
    <col min="6" max="6" width="16" style="8" customWidth="1"/>
    <col min="7" max="7" width="15" style="8" customWidth="1"/>
    <col min="8" max="8" width="13.625" style="8" customWidth="1"/>
    <col min="9" max="9" width="22.25" style="2" customWidth="1"/>
    <col min="10" max="238" width="9" style="2" customWidth="1"/>
    <col min="239" max="239" width="2.75" style="2" bestFit="1" customWidth="1"/>
    <col min="240" max="240" width="42.5" style="2" customWidth="1"/>
    <col min="241" max="241" width="3.5" style="2" customWidth="1"/>
    <col min="242" max="242" width="4.75" style="2" customWidth="1"/>
    <col min="243" max="16384" width="15.75" style="2"/>
  </cols>
  <sheetData>
    <row r="1" spans="1:8" ht="61.5" customHeight="1" x14ac:dyDescent="0.3">
      <c r="B1" s="24" t="s">
        <v>32</v>
      </c>
      <c r="C1" s="25"/>
      <c r="D1" s="25"/>
      <c r="E1" s="25"/>
      <c r="F1" s="25"/>
      <c r="G1" s="25"/>
      <c r="H1" s="25"/>
    </row>
    <row r="2" spans="1:8" ht="22.5" customHeight="1" x14ac:dyDescent="0.3">
      <c r="H2" s="23" t="s">
        <v>4</v>
      </c>
    </row>
    <row r="3" spans="1:8" s="1" customFormat="1" ht="138" customHeight="1" x14ac:dyDescent="0.25">
      <c r="A3" s="6" t="e">
        <f>#REF!</f>
        <v>#REF!</v>
      </c>
      <c r="B3" s="6" t="s">
        <v>3</v>
      </c>
      <c r="C3" s="12" t="s">
        <v>22</v>
      </c>
      <c r="D3" s="16" t="s">
        <v>23</v>
      </c>
      <c r="E3" s="17" t="s">
        <v>2</v>
      </c>
      <c r="F3" s="17" t="s">
        <v>20</v>
      </c>
      <c r="G3" s="17" t="s">
        <v>24</v>
      </c>
      <c r="H3" s="17" t="s">
        <v>21</v>
      </c>
    </row>
    <row r="4" spans="1:8" s="22" customFormat="1" ht="27.75" customHeight="1" x14ac:dyDescent="0.25">
      <c r="A4" s="18"/>
      <c r="B4" s="19" t="s">
        <v>1</v>
      </c>
      <c r="C4" s="20">
        <v>1</v>
      </c>
      <c r="D4" s="21">
        <f>SUM(D5:D21)</f>
        <v>9347181.7316507846</v>
      </c>
      <c r="E4" s="21">
        <f t="shared" ref="E4:H4" si="0">SUM(E5:E21)</f>
        <v>41080851.495699994</v>
      </c>
      <c r="F4" s="21">
        <f t="shared" si="0"/>
        <v>1867200.4365815588</v>
      </c>
      <c r="G4" s="21">
        <f t="shared" si="0"/>
        <v>197411.21421999999</v>
      </c>
      <c r="H4" s="21">
        <f t="shared" si="0"/>
        <v>0</v>
      </c>
    </row>
    <row r="5" spans="1:8" s="3" customFormat="1" ht="26.25" customHeight="1" x14ac:dyDescent="0.25">
      <c r="A5" s="4" t="e">
        <f>#REF!</f>
        <v>#REF!</v>
      </c>
      <c r="B5" s="5" t="s">
        <v>0</v>
      </c>
      <c r="C5" s="13">
        <v>1.0891322495269167</v>
      </c>
      <c r="D5" s="14">
        <v>3952465.4932185998</v>
      </c>
      <c r="E5" s="15">
        <v>16456386.299799999</v>
      </c>
      <c r="F5" s="15">
        <v>1252717.9445171901</v>
      </c>
      <c r="G5" s="15">
        <v>34829.260999999999</v>
      </c>
      <c r="H5" s="15">
        <v>0</v>
      </c>
    </row>
    <row r="6" spans="1:8" s="3" customFormat="1" ht="45.75" customHeight="1" x14ac:dyDescent="0.25">
      <c r="A6" s="4" t="e">
        <f>#REF!</f>
        <v>#REF!</v>
      </c>
      <c r="B6" s="5" t="s">
        <v>5</v>
      </c>
      <c r="C6" s="13">
        <v>0.56192000458563907</v>
      </c>
      <c r="D6" s="14">
        <v>387301.63380648301</v>
      </c>
      <c r="E6" s="15">
        <v>1644734.9383</v>
      </c>
      <c r="F6" s="15">
        <v>101954.778292965</v>
      </c>
      <c r="G6" s="15">
        <v>7377.2569999999996</v>
      </c>
      <c r="H6" s="15">
        <v>0</v>
      </c>
    </row>
    <row r="7" spans="1:8" s="3" customFormat="1" ht="27.75" customHeight="1" x14ac:dyDescent="0.25">
      <c r="A7" s="4" t="e">
        <f>#REF!</f>
        <v>#REF!</v>
      </c>
      <c r="B7" s="5" t="s">
        <v>6</v>
      </c>
      <c r="C7" s="13">
        <v>0.70775395867517354</v>
      </c>
      <c r="D7" s="14">
        <v>374022.95882256702</v>
      </c>
      <c r="E7" s="15">
        <v>1543140.9624999999</v>
      </c>
      <c r="F7" s="15">
        <v>73867.983225134594</v>
      </c>
      <c r="G7" s="15">
        <v>28460.774710000002</v>
      </c>
      <c r="H7" s="15">
        <v>0</v>
      </c>
    </row>
    <row r="8" spans="1:8" s="3" customFormat="1" ht="51" customHeight="1" x14ac:dyDescent="0.25">
      <c r="A8" s="4" t="e">
        <f>#REF!</f>
        <v>#REF!</v>
      </c>
      <c r="B8" s="5" t="s">
        <v>7</v>
      </c>
      <c r="C8" s="13">
        <v>1.4758545370709477</v>
      </c>
      <c r="D8" s="14">
        <v>523890.19813497801</v>
      </c>
      <c r="E8" s="15">
        <v>2466581.2653999999</v>
      </c>
      <c r="F8" s="15">
        <v>45801.142109955297</v>
      </c>
      <c r="G8" s="15">
        <v>7673.3739999999998</v>
      </c>
      <c r="H8" s="15">
        <v>0</v>
      </c>
    </row>
    <row r="9" spans="1:8" s="3" customFormat="1" ht="49.5" customHeight="1" x14ac:dyDescent="0.25">
      <c r="A9" s="4" t="e">
        <f>#REF!</f>
        <v>#REF!</v>
      </c>
      <c r="B9" s="5" t="s">
        <v>8</v>
      </c>
      <c r="C9" s="13">
        <v>0.81052023449881161</v>
      </c>
      <c r="D9" s="14">
        <v>459610.31104281603</v>
      </c>
      <c r="E9" s="15">
        <v>2072711.7065000001</v>
      </c>
      <c r="F9" s="15">
        <v>61337.591485632103</v>
      </c>
      <c r="G9" s="15">
        <v>14399.174000000001</v>
      </c>
      <c r="H9" s="15">
        <v>0</v>
      </c>
    </row>
    <row r="10" spans="1:8" s="3" customFormat="1" ht="54" customHeight="1" x14ac:dyDescent="0.25">
      <c r="A10" s="4" t="e">
        <f>#REF!</f>
        <v>#REF!</v>
      </c>
      <c r="B10" s="5" t="s">
        <v>9</v>
      </c>
      <c r="C10" s="13">
        <v>0.72567905198723237</v>
      </c>
      <c r="D10" s="14">
        <v>271924.52472266101</v>
      </c>
      <c r="E10" s="15">
        <v>1243008.6321</v>
      </c>
      <c r="F10" s="15">
        <v>34027.072605321198</v>
      </c>
      <c r="G10" s="15">
        <v>6309.2619999999997</v>
      </c>
      <c r="H10" s="15">
        <v>0</v>
      </c>
    </row>
    <row r="11" spans="1:8" s="3" customFormat="1" ht="51.75" customHeight="1" x14ac:dyDescent="0.25">
      <c r="A11" s="4" t="e">
        <f>#REF!</f>
        <v>#REF!</v>
      </c>
      <c r="B11" s="5" t="s">
        <v>10</v>
      </c>
      <c r="C11" s="13">
        <v>1.2849681848021668</v>
      </c>
      <c r="D11" s="14">
        <v>265406.507938225</v>
      </c>
      <c r="E11" s="15">
        <v>1256764.8674000001</v>
      </c>
      <c r="F11" s="15">
        <v>9554.3629164507402</v>
      </c>
      <c r="G11" s="15">
        <v>9276.3529999999992</v>
      </c>
      <c r="H11" s="15">
        <v>0</v>
      </c>
    </row>
    <row r="12" spans="1:8" s="3" customFormat="1" ht="23.25" customHeight="1" x14ac:dyDescent="0.25">
      <c r="A12" s="4" t="e">
        <f>#REF!</f>
        <v>#REF!</v>
      </c>
      <c r="B12" s="5" t="s">
        <v>11</v>
      </c>
      <c r="C12" s="13">
        <v>0.84910347614413184</v>
      </c>
      <c r="D12" s="14">
        <v>194359.84973239701</v>
      </c>
      <c r="E12" s="15">
        <v>846783.13100000005</v>
      </c>
      <c r="F12" s="15">
        <v>29001.8930647942</v>
      </c>
      <c r="G12" s="15">
        <v>10502.277</v>
      </c>
      <c r="H12" s="15">
        <v>0</v>
      </c>
    </row>
    <row r="13" spans="1:8" s="3" customFormat="1" ht="23.25" customHeight="1" x14ac:dyDescent="0.25">
      <c r="A13" s="4" t="e">
        <f>#REF!</f>
        <v>#REF!</v>
      </c>
      <c r="B13" s="5" t="s">
        <v>12</v>
      </c>
      <c r="C13" s="13">
        <v>1.773007537137828</v>
      </c>
      <c r="D13" s="14">
        <v>905990.53904842504</v>
      </c>
      <c r="E13" s="15">
        <v>4240426.2532000002</v>
      </c>
      <c r="F13" s="15">
        <v>77714.160756849495</v>
      </c>
      <c r="G13" s="15">
        <v>19048.208030000002</v>
      </c>
      <c r="H13" s="15">
        <v>0</v>
      </c>
    </row>
    <row r="14" spans="1:8" s="3" customFormat="1" ht="23.25" customHeight="1" x14ac:dyDescent="0.25">
      <c r="A14" s="4" t="e">
        <f>#REF!</f>
        <v>#REF!</v>
      </c>
      <c r="B14" s="5" t="s">
        <v>13</v>
      </c>
      <c r="C14" s="13">
        <v>0.49714776308313208</v>
      </c>
      <c r="D14" s="14">
        <v>68813.561619534405</v>
      </c>
      <c r="E14" s="15">
        <v>298184.2634</v>
      </c>
      <c r="F14" s="15">
        <v>10046.3539990687</v>
      </c>
      <c r="G14" s="15">
        <v>4153.5319399999998</v>
      </c>
      <c r="H14" s="15">
        <v>0</v>
      </c>
    </row>
    <row r="15" spans="1:8" s="3" customFormat="1" ht="36" customHeight="1" x14ac:dyDescent="0.25">
      <c r="A15" s="4" t="e">
        <f>#REF!</f>
        <v>#REF!</v>
      </c>
      <c r="B15" s="5" t="s">
        <v>29</v>
      </c>
      <c r="C15" s="13">
        <v>0.93654848811217661</v>
      </c>
      <c r="D15" s="14">
        <v>435801.08538288297</v>
      </c>
      <c r="E15" s="15">
        <v>2008680.912</v>
      </c>
      <c r="F15" s="15">
        <v>39291.975965766498</v>
      </c>
      <c r="G15" s="15">
        <v>14418.915000000001</v>
      </c>
      <c r="H15" s="15">
        <v>0</v>
      </c>
    </row>
    <row r="16" spans="1:8" s="3" customFormat="1" ht="23.25" customHeight="1" x14ac:dyDescent="0.25">
      <c r="A16" s="4" t="e">
        <f>#REF!</f>
        <v>#REF!</v>
      </c>
      <c r="B16" s="5" t="s">
        <v>14</v>
      </c>
      <c r="C16" s="13">
        <v>0.54801524727046058</v>
      </c>
      <c r="D16" s="14">
        <v>35097.979493500003</v>
      </c>
      <c r="E16" s="15">
        <v>136326.2133</v>
      </c>
      <c r="F16" s="15">
        <v>5893.6185869999999</v>
      </c>
      <c r="G16" s="15">
        <v>4885.9275399999997</v>
      </c>
      <c r="H16" s="15">
        <v>0</v>
      </c>
    </row>
    <row r="17" spans="1:8" s="3" customFormat="1" ht="23.25" customHeight="1" x14ac:dyDescent="0.25">
      <c r="A17" s="4" t="e">
        <f>#REF!</f>
        <v>#REF!</v>
      </c>
      <c r="B17" s="5" t="s">
        <v>15</v>
      </c>
      <c r="C17" s="13">
        <v>0.68443791515598629</v>
      </c>
      <c r="D17" s="14">
        <v>49935.948543669998</v>
      </c>
      <c r="E17" s="15">
        <v>234808.95490000001</v>
      </c>
      <c r="F17" s="15">
        <v>807.72712734000004</v>
      </c>
      <c r="G17" s="15">
        <v>2570.2939999999999</v>
      </c>
      <c r="H17" s="15">
        <v>0</v>
      </c>
    </row>
    <row r="18" spans="1:8" s="3" customFormat="1" ht="23.25" customHeight="1" x14ac:dyDescent="0.25">
      <c r="A18" s="4" t="e">
        <f>#REF!</f>
        <v>#REF!</v>
      </c>
      <c r="B18" s="5" t="s">
        <v>16</v>
      </c>
      <c r="C18" s="13">
        <v>0.92164112599682035</v>
      </c>
      <c r="D18" s="14">
        <v>107433.93837925</v>
      </c>
      <c r="E18" s="15">
        <v>508521.65120000002</v>
      </c>
      <c r="F18" s="15">
        <v>1884.7722785000001</v>
      </c>
      <c r="G18" s="15">
        <v>4787.2219999999998</v>
      </c>
      <c r="H18" s="15">
        <v>0</v>
      </c>
    </row>
    <row r="19" spans="1:8" s="3" customFormat="1" ht="23.25" customHeight="1" x14ac:dyDescent="0.25">
      <c r="A19" s="4" t="e">
        <f>#REF!</f>
        <v>#REF!</v>
      </c>
      <c r="B19" s="5" t="s">
        <v>17</v>
      </c>
      <c r="C19" s="13">
        <v>1.1924132553431317</v>
      </c>
      <c r="D19" s="14">
        <v>26022.536403999999</v>
      </c>
      <c r="E19" s="15">
        <v>77644.364400000006</v>
      </c>
      <c r="F19" s="15">
        <v>8131.9090480000004</v>
      </c>
      <c r="G19" s="15">
        <v>6427.7089999999998</v>
      </c>
      <c r="H19" s="15">
        <v>0</v>
      </c>
    </row>
    <row r="20" spans="1:8" s="3" customFormat="1" ht="23.25" customHeight="1" x14ac:dyDescent="0.25">
      <c r="A20" s="4" t="e">
        <f>#REF!</f>
        <v>#REF!</v>
      </c>
      <c r="B20" s="5" t="s">
        <v>18</v>
      </c>
      <c r="C20" s="13">
        <v>0.93694357764891789</v>
      </c>
      <c r="D20" s="14">
        <v>536780.38527302304</v>
      </c>
      <c r="E20" s="15">
        <v>2538448.7363999998</v>
      </c>
      <c r="F20" s="15">
        <v>39786.499986046903</v>
      </c>
      <c r="G20" s="15">
        <v>9197.3880000000008</v>
      </c>
      <c r="H20" s="15">
        <v>0</v>
      </c>
    </row>
    <row r="21" spans="1:8" s="3" customFormat="1" ht="23.25" customHeight="1" x14ac:dyDescent="0.25">
      <c r="A21" s="4" t="e">
        <f>#REF!</f>
        <v>#REF!</v>
      </c>
      <c r="B21" s="5" t="s">
        <v>19</v>
      </c>
      <c r="C21" s="13">
        <v>0.93429150562468244</v>
      </c>
      <c r="D21" s="14">
        <v>752324.28008777194</v>
      </c>
      <c r="E21" s="15">
        <v>3507698.3439000002</v>
      </c>
      <c r="F21" s="15">
        <v>75380.650615544204</v>
      </c>
      <c r="G21" s="15">
        <v>13094.286</v>
      </c>
      <c r="H21" s="15">
        <v>0</v>
      </c>
    </row>
    <row r="22" spans="1:8" s="3" customFormat="1" ht="20.25" customHeight="1" x14ac:dyDescent="0.25">
      <c r="C22" s="9"/>
      <c r="D22" s="10"/>
      <c r="E22" s="10"/>
      <c r="F22" s="10"/>
      <c r="G22" s="10"/>
      <c r="H22" s="11"/>
    </row>
    <row r="23" spans="1:8" ht="26.25" customHeight="1" x14ac:dyDescent="0.25">
      <c r="B23" s="3" t="s">
        <v>26</v>
      </c>
    </row>
    <row r="24" spans="1:8" ht="15.75" x14ac:dyDescent="0.25">
      <c r="B24" s="3" t="s">
        <v>27</v>
      </c>
      <c r="G24" s="3" t="s">
        <v>28</v>
      </c>
    </row>
  </sheetData>
  <mergeCells count="1">
    <mergeCell ref="B1:H1"/>
  </mergeCells>
  <pageMargins left="0.70866141732283472" right="0.11811023622047245" top="0.74803149606299213" bottom="0.74803149606299213" header="0.31496062992125984" footer="0.31496062992125984"/>
  <pageSetup paperSize="9" scale="8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ИНП 2021</vt:lpstr>
      <vt:lpstr>ИНП 2022</vt:lpstr>
      <vt:lpstr>ИНП 2023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deryugin</dc:creator>
  <cp:lastModifiedBy>Глаголева Л.В.</cp:lastModifiedBy>
  <cp:lastPrinted>2020-10-23T07:54:13Z</cp:lastPrinted>
  <dcterms:created xsi:type="dcterms:W3CDTF">2010-02-18T08:35:46Z</dcterms:created>
  <dcterms:modified xsi:type="dcterms:W3CDTF">2020-10-23T07:54:49Z</dcterms:modified>
</cp:coreProperties>
</file>