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_Управление БРиБП\21_ОТКРЫТЫЙ БЮДЖЕТ\2021 год\4. ГОДОВОЙ ОТЧЕТ ОБ ИСПОЛНЕНИИ БЮДЖЕТА\4.5 Поступления доходов\"/>
    </mc:Choice>
  </mc:AlternateContent>
  <bookViews>
    <workbookView xWindow="0" yWindow="0" windowWidth="28800" windowHeight="12435"/>
  </bookViews>
  <sheets>
    <sheet name="Table1" sheetId="1" r:id="rId1"/>
  </sheets>
  <definedNames>
    <definedName name="_xlnm._FilterDatabase" localSheetId="0" hidden="1">Table1!$B$3:$C$25</definedName>
    <definedName name="Z_0A58DEEC_DB14_4245_8FE4_425075700D73_.wvu.FilterData" localSheetId="0" hidden="1">Table1!$B$3:$C$25</definedName>
    <definedName name="Z_122C0DDC_709C_4571_ABF1_51991DA38698_.wvu.FilterData" localSheetId="0" hidden="1">Table1!$B$3:$C$3</definedName>
    <definedName name="Z_13B18D39_D753_4DD3_BA50_EEA5F07E0778_.wvu.FilterData" localSheetId="0" hidden="1">Table1!$B$3:$C$25</definedName>
    <definedName name="Z_1B012E47_5F4B_4566_A5D0_F5D18795532B_.wvu.FilterData" localSheetId="0" hidden="1">Table1!$B$3:$C$25</definedName>
    <definedName name="Z_240613F5_FE85_4475_8AE3_8F25564DA1F8_.wvu.FilterData" localSheetId="0" hidden="1">Table1!$B$3:$C$25</definedName>
    <definedName name="Z_3A2F5567_76C3_4C71_B354_92293518A1FF_.wvu.FilterData" localSheetId="0" hidden="1">Table1!$B$3:$C$25</definedName>
    <definedName name="Z_48C53D35_BE1D_4009_89B1_1E0D36F3BF9E_.wvu.FilterData" localSheetId="0" hidden="1">Table1!$B$3:$C$25</definedName>
    <definedName name="Z_48C53D35_BE1D_4009_89B1_1E0D36F3BF9E_.wvu.PrintTitles" localSheetId="0" hidden="1">Table1!$3:$3</definedName>
    <definedName name="Z_4A677DAA_ACFE_4885_B8A0_37510F4A5AA7_.wvu.FilterData" localSheetId="0" hidden="1">Table1!$B$3:$C$25</definedName>
    <definedName name="Z_657D83CE_63C5_4580_B264_F91ED6D2C6B3_.wvu.FilterData" localSheetId="0" hidden="1">Table1!$B$3:$C$25</definedName>
    <definedName name="Z_6C4C0C4C_3C05_4FAE_A558_CEFD68F3D11B_.wvu.FilterData" localSheetId="0" hidden="1">Table1!$B$3:$C$25</definedName>
    <definedName name="Z_7760B5D6_EB74_4C25_B983_A9428E353FE4_.wvu.FilterData" localSheetId="0" hidden="1">Table1!$B$3:$C$25</definedName>
    <definedName name="Z_7BFE7861_72DE_4344_A00E_C5718E0113EB_.wvu.FilterData" localSheetId="0" hidden="1">Table1!$B$3:$C$25</definedName>
    <definedName name="Z_7D33B826_1A0F_417D_BDED_C0FC4B00411C_.wvu.FilterData" localSheetId="0" hidden="1">Table1!$B$3:$C$25</definedName>
    <definedName name="Z_827B37D5_3E00_490E_83E8_83C332271D6B_.wvu.FilterData" localSheetId="0" hidden="1">Table1!$B$3:$C$25</definedName>
    <definedName name="Z_A3D9A733_9A58_4D7A_94EC_90461BCD1101_.wvu.FilterData" localSheetId="0" hidden="1">Table1!$B$3:$C$25</definedName>
    <definedName name="Z_AD8A537F_3AE0_4734_B4EA_5F697DB84320_.wvu.FilterData" localSheetId="0" hidden="1">Table1!$B$3:$C$25</definedName>
    <definedName name="Z_AF0CBC87_6DFE_4DE7_922C_018CD7BE86CF_.wvu.FilterData" localSheetId="0" hidden="1">Table1!$B$3:$C$25</definedName>
    <definedName name="Z_C488D522_B7C4_4403_AEAE_EE081CB5E803_.wvu.FilterData" localSheetId="0" hidden="1">Table1!$B$3:$C$25</definedName>
    <definedName name="Z_DDFE56E7_BA97_4F53_A62D_A6386242922F_.wvu.FilterData" localSheetId="0" hidden="1">Table1!$B$3:$C$25</definedName>
    <definedName name="Z_F99DB42E_483A_409A_A517_CFB1E759405F_.wvu.FilterData" localSheetId="0" hidden="1">Table1!$B$3:$C$25</definedName>
    <definedName name="Z_FFF7DB82_B6D8_4D8C_8530_A5D2DF558E81_.wvu.FilterData" localSheetId="0" hidden="1">Table1!$B$3:$C$25</definedName>
  </definedNames>
  <calcPr calcId="152511"/>
  <customWorkbookViews>
    <customWorkbookView name="Глаголева - Личное представление" guid="{48C53D35-BE1D-4009-89B1-1E0D36F3BF9E}" mergeInterval="0" personalView="1" maximized="1" windowWidth="1436" windowHeight="675" activeSheetId="1"/>
    <customWorkbookView name="chernecova - Личное представление" guid="{1C621A3F-E4ED-410A-8DCF-326705BE7095}" mergeInterval="0" personalView="1" maximized="1" xWindow="1" yWindow="1" windowWidth="1436" windowHeight="670" activeSheetId="1"/>
    <customWorkbookView name="Ольга Ильинична Чернецова - Личное представление" guid="{7BFE7861-72DE-4344-A00E-C5718E0113EB}" mergeInterval="0" personalView="1" maximized="1" xWindow="1" yWindow="1" windowWidth="1141" windowHeight="537" activeSheetId="1"/>
    <customWorkbookView name="Марина Анатольевна Меркулова - Личное представление" guid="{11418124-BFD6-4D3C-8173-D9F47E2ED05F}" mergeInterval="0" personalView="1" maximized="1" windowWidth="1436" windowHeight="661" activeSheetId="1"/>
    <customWorkbookView name="Виктория Викторовна Ионова - Личное представление" guid="{1ACBF131-C6FA-47D7-898F-3A940E6AA19B}" mergeInterval="0" personalView="1" maximized="1" xWindow="1" yWindow="1" windowWidth="1436" windowHeight="670" activeSheetId="1"/>
    <customWorkbookView name="Елена Валерьевна Данилюк - Личное представление" guid="{13B18D39-D753-4DD3-BA50-EEA5F07E0778}" mergeInterval="0" personalView="1" maximized="1" xWindow="1" yWindow="1" windowWidth="1419" windowHeight="622" activeSheetId="1"/>
    <customWorkbookView name="Михаил Александрович Селезнев - Личное представление" guid="{AD8A537F-3AE0-4734-B4EA-5F697DB84320}" mergeInterval="0" personalView="1" maximized="1" windowWidth="1280" windowHeight="703" activeSheetId="1"/>
    <customWorkbookView name="Татьяна Михайловна Пелепец - Личное представление" guid="{F99DB42E-483A-409A-A517-CFB1E759405F}" mergeInterval="0" personalView="1" maximized="1" xWindow="1" yWindow="1" windowWidth="1436" windowHeight="624" activeSheetId="1"/>
  </customWorkbookViews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4" i="1"/>
  <c r="F15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F30" i="1"/>
  <c r="F32" i="1"/>
  <c r="F33" i="1"/>
  <c r="F34" i="1"/>
  <c r="F35" i="1"/>
  <c r="F36" i="1"/>
  <c r="F37" i="1"/>
  <c r="F38" i="1"/>
  <c r="F39" i="1"/>
  <c r="F40" i="1"/>
  <c r="F41" i="1"/>
  <c r="F42" i="1"/>
  <c r="F4" i="1"/>
  <c r="H38" i="1" l="1"/>
  <c r="H8" i="1" l="1"/>
  <c r="H37" i="1" l="1"/>
  <c r="G37" i="1"/>
  <c r="H32" i="1"/>
  <c r="G32" i="1"/>
  <c r="H30" i="1"/>
  <c r="G30" i="1"/>
  <c r="G17" i="1"/>
  <c r="G16" i="1"/>
  <c r="C24" i="1"/>
  <c r="D24" i="1" l="1"/>
  <c r="E33" i="1"/>
  <c r="E6" i="1"/>
  <c r="D19" i="1"/>
  <c r="E19" i="1"/>
  <c r="E18" i="1" s="1"/>
  <c r="C33" i="1"/>
  <c r="D33" i="1" l="1"/>
  <c r="D14" i="1"/>
  <c r="E14" i="1"/>
  <c r="D6" i="1"/>
  <c r="C19" i="1" l="1"/>
  <c r="C14" i="1"/>
  <c r="C6" i="1" l="1"/>
  <c r="H36" i="1" l="1"/>
  <c r="H35" i="1"/>
  <c r="H34" i="1"/>
  <c r="H33" i="1"/>
  <c r="H29" i="1"/>
  <c r="H28" i="1"/>
  <c r="H27" i="1"/>
  <c r="H26" i="1"/>
  <c r="H25" i="1"/>
  <c r="H22" i="1"/>
  <c r="H21" i="1"/>
  <c r="H20" i="1"/>
  <c r="H19" i="1"/>
  <c r="H17" i="1"/>
  <c r="H16" i="1"/>
  <c r="H15" i="1"/>
  <c r="H14" i="1"/>
  <c r="H12" i="1"/>
  <c r="H11" i="1"/>
  <c r="H10" i="1"/>
  <c r="H9" i="1"/>
  <c r="H7" i="1"/>
  <c r="H6" i="1"/>
  <c r="G36" i="1"/>
  <c r="G35" i="1"/>
  <c r="G34" i="1"/>
  <c r="G33" i="1"/>
  <c r="G29" i="1"/>
  <c r="G28" i="1"/>
  <c r="G27" i="1"/>
  <c r="G26" i="1"/>
  <c r="G25" i="1"/>
  <c r="G22" i="1"/>
  <c r="G21" i="1"/>
  <c r="G20" i="1"/>
  <c r="G19" i="1"/>
  <c r="G15" i="1"/>
  <c r="G14" i="1"/>
  <c r="G12" i="1"/>
  <c r="G11" i="1"/>
  <c r="G10" i="1"/>
  <c r="G9" i="1"/>
  <c r="G8" i="1"/>
  <c r="G7" i="1"/>
  <c r="G6" i="1"/>
  <c r="E24" i="1" l="1"/>
  <c r="D18" i="1"/>
  <c r="D5" i="1" s="1"/>
  <c r="E5" i="1"/>
  <c r="C18" i="1"/>
  <c r="H24" i="1" l="1"/>
  <c r="G24" i="1"/>
  <c r="G18" i="1"/>
  <c r="C5" i="1"/>
  <c r="C4" i="1" s="1"/>
  <c r="C42" i="1" s="1"/>
  <c r="E4" i="1"/>
  <c r="E42" i="1" s="1"/>
  <c r="D4" i="1"/>
  <c r="D42" i="1" s="1"/>
  <c r="H5" i="1"/>
  <c r="H18" i="1"/>
  <c r="G5" i="1" l="1"/>
  <c r="H42" i="1"/>
  <c r="G42" i="1"/>
  <c r="G4" i="1"/>
  <c r="H4" i="1"/>
</calcChain>
</file>

<file path=xl/sharedStrings.xml><?xml version="1.0" encoding="utf-8"?>
<sst xmlns="http://schemas.openxmlformats.org/spreadsheetml/2006/main" count="129" uniqueCount="111">
  <si>
    <t/>
  </si>
  <si>
    <t>НАЛОГОВЫЕ И НЕНАЛОГОВЫЕ ДОХОДЫ</t>
  </si>
  <si>
    <t>НАЛОГОВЫЕ ДОХОДЫ</t>
  </si>
  <si>
    <t>Налог на прибыль организаций</t>
  </si>
  <si>
    <t>Налог на доходы физических лиц</t>
  </si>
  <si>
    <t>Транспортный налог</t>
  </si>
  <si>
    <t>Налог на игорный бизнес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</si>
  <si>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</si>
  <si>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</si>
  <si>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НЕНАЛОГОВЫЕ ДОХОДЫ</t>
  </si>
  <si>
    <t>Прочие неналоговые доходы бюджетов субъектов Российской Федерации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</si>
  <si>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</si>
  <si>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</si>
  <si>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</si>
  <si>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Иные межбюджетные трансферты</t>
  </si>
  <si>
    <t>БЕЗВОЗМЕЗДНЫЕ ПОСТУПЛЕНИЯ ОТ ГОСУДАРСТВЕННЫХ (МУНИЦИПАЛЬНЫХ) ОРГАНИЗАЦИЙ</t>
  </si>
  <si>
    <t>ПРОЧИЕ БЕЗВОЗМЕЗДНЫЕ ПОСТУПЛЕНИЯ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</si>
  <si>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</si>
  <si>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</si>
  <si>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</si>
  <si>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</si>
  <si>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</si>
  <si>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</si>
  <si>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</si>
  <si>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</si>
  <si>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</si>
  <si>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</si>
  <si>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</si>
  <si>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</si>
  <si>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</si>
  <si>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ЗАДОЛЖЕННОСТЬ И ПЕРЕРАСЧЕТЫ ПО ОТМЕНЕННЫМ НАЛОГАМ, 
СБОРАМ И ИНЫМ ОБЯЗАТЕЛЬНЫМ ПЛАТЕЖАМ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</si>
  <si>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</si>
  <si>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</si>
  <si>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Плановые показатели главным администратором не прогнозируются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</si>
  <si>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</si>
  <si>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</si>
  <si>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% исполнения первоначального  плана</t>
  </si>
  <si>
    <t>% исполнения уточненного  плана</t>
  </si>
  <si>
    <t>х</t>
  </si>
  <si>
    <t>Пояснения отклонений  от плановых значений</t>
  </si>
  <si>
    <t>Фактическое исполнение,      млн. руб.</t>
  </si>
  <si>
    <t xml:space="preserve"> 1 00 00000 00 0000 000</t>
  </si>
  <si>
    <t xml:space="preserve"> 1 01 00000 00 0000 000</t>
  </si>
  <si>
    <t xml:space="preserve"> 1 01 01000 00 0000 110</t>
  </si>
  <si>
    <t xml:space="preserve"> 1 01 02000 01 0000 110</t>
  </si>
  <si>
    <t>1 03 00000 00 0000 000</t>
  </si>
  <si>
    <t>1 06 00000 00 0000 000</t>
  </si>
  <si>
    <t xml:space="preserve"> 1 06 04000 02 0000 110</t>
  </si>
  <si>
    <t xml:space="preserve"> 1 06 05000 02 0000 110</t>
  </si>
  <si>
    <t xml:space="preserve"> 1 07 00000 00 0000 000</t>
  </si>
  <si>
    <t xml:space="preserve"> 1 07 01000 01 0000 110</t>
  </si>
  <si>
    <t>1 07 04000 01 0000 110</t>
  </si>
  <si>
    <t xml:space="preserve"> 1 08 00000 00 0000 000</t>
  </si>
  <si>
    <t xml:space="preserve"> 1 09 00000 00 0000 110</t>
  </si>
  <si>
    <t>1 11 00000 00 0000 000</t>
  </si>
  <si>
    <t xml:space="preserve"> 1 12 00000 00 0000 000</t>
  </si>
  <si>
    <t xml:space="preserve"> 1 13 00000 00 0000 000</t>
  </si>
  <si>
    <t xml:space="preserve"> 1 14 00000 00 0000 000</t>
  </si>
  <si>
    <t>1 15 00000 00 0000 000</t>
  </si>
  <si>
    <t xml:space="preserve"> 1 16 00000 00 0000 000</t>
  </si>
  <si>
    <t xml:space="preserve"> 1 17 05020 02 0000 180</t>
  </si>
  <si>
    <t>2 00 00000 00 0000 000</t>
  </si>
  <si>
    <t>2 02 00000 00 0000 000</t>
  </si>
  <si>
    <t xml:space="preserve"> 2 02 10000 00 0000 151</t>
  </si>
  <si>
    <t xml:space="preserve"> 2 02 20000 00 0000 151</t>
  </si>
  <si>
    <t xml:space="preserve"> 2 02 30000 00 0000 151</t>
  </si>
  <si>
    <t xml:space="preserve"> 2 02 40000 00 0000 151</t>
  </si>
  <si>
    <t xml:space="preserve"> 2 03 00000 00 0000 180</t>
  </si>
  <si>
    <t xml:space="preserve"> 2 07 00000 00 0000 180</t>
  </si>
  <si>
    <t>2 19 00000 00 0000 000</t>
  </si>
  <si>
    <t>2 18 00000 00 0000 000</t>
  </si>
  <si>
    <t>ВСЕГО ДОХОДОВ</t>
  </si>
  <si>
    <t>Акцизы на алкогольную продукцию</t>
  </si>
  <si>
    <t>Акцизы на нефтепродукты</t>
  </si>
  <si>
    <t>Код бюджетной классификации (без указания кода главного администратора доходов бюджета)</t>
  </si>
  <si>
    <t>Наименование доходов</t>
  </si>
  <si>
    <t>1 05 00000 00 0000 000</t>
  </si>
  <si>
    <t>1 03 02000 01 0000 110</t>
  </si>
  <si>
    <t>ПРОЧИЕ НАЛОГОВЫЕ ДОХОДЫ</t>
  </si>
  <si>
    <t>Налог на имущество организаций</t>
  </si>
  <si>
    <t xml:space="preserve"> 1 06 02000 02 0000 110</t>
  </si>
  <si>
    <t>Безвозмездные поступления в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</t>
  </si>
  <si>
    <r>
      <t>Таблица Г1 -</t>
    </r>
    <r>
      <rPr>
        <sz val="14"/>
        <rFont val="Times New Roman"/>
        <family val="1"/>
        <charset val="204"/>
      </rPr>
      <t xml:space="preserve"> Рекомендуемая форма для представления аналитических данных об исполнении доходов бюджета субъекта Российской Федерации в составе материалов к проекту закона об исполнении бюджета</t>
    </r>
    <r>
      <rPr>
        <b/>
        <sz val="14"/>
        <rFont val="Times New Roman"/>
        <family val="1"/>
        <charset val="204"/>
      </rPr>
      <t xml:space="preserve">
</t>
    </r>
  </si>
  <si>
    <t>Аналитические данные об исполнении доходов бюджета Мурманской области за 2020 год</t>
  </si>
  <si>
    <t>План первоначальный,
утвержден ЗМО от 17.12.2019 
№ 2439-01-ЗМО,   млн руб.</t>
  </si>
  <si>
    <t>План 
уточненный, утвержден ЗМО от 09.11.2020 
№ 2557-01-ЗМО, млн руб.</t>
  </si>
  <si>
    <t>% отклонения уточненых плановых значений от первоначально утвержденных</t>
  </si>
  <si>
    <t>В основном за счет снижения поступления доходов от уплаты акцизов на алкогольную продукцию с объемной долей этилового спирта свыше 9 процентов и акцизов на автомобильный бензин.</t>
  </si>
  <si>
    <t>За счет снижения поступления доходов от уплаты акцизов на алкогольную продукцию с объемной долей этилового спирта свыше 9 процентов.</t>
  </si>
  <si>
    <t xml:space="preserve">В основном за счет снижения поступления доходов от уплаты акцизов  на автомобильный бензин. </t>
  </si>
  <si>
    <t>В связи с ростом фонда начисленной заработной платы на крупных предприятиях региона.</t>
  </si>
  <si>
    <t>В связи с ростом платежей от крупных предприятий региона (ПАО "ГМК "Норильский никель", Филиала АО "Концерн Росэнергоатом" "Кольская АЭС").</t>
  </si>
  <si>
    <t>Рост поступлений доходов от уплаты транспортного налога обусловлен увеличением количества транспортных средств, по которым исчислен налог к уплате.</t>
  </si>
  <si>
    <t>В связи со снижением в течение отчетного года количества объектов налогообложения.</t>
  </si>
  <si>
    <t>В основном в связи с ростом поступлений по налогу на добычу полезных ископаемых ввиду увеличениия объемов добычи и связынных с этим расходов, формирующих налогооблагаемую базу.</t>
  </si>
  <si>
    <t>Рост поступлений по налогу обусловлен увеличением объемов добычи полезных ископаемых и связынных с этим расходов, формирующих налогооблагаемую базу.</t>
  </si>
  <si>
    <t>В связи с увеличением объемов добычи объектов водных биологических ресурсов и пользования объектами животного мира.</t>
  </si>
  <si>
    <t>В основном в связи со снижением поступления государственной пошлины за совершение действий, связанных с лицензированием.</t>
  </si>
  <si>
    <t>В основном в связи с увеличением поступлений штрафов, неустойки, пеней, уплаченных в соответствии с законом или договором в случае неисполнения или ненадлежащего исполнения обязательств перед государственным органом Мурманской области, казенным учреждением; а также в связи с погашением задолженности по штрафам за предыдущие годы.</t>
  </si>
  <si>
    <t>В связи с перечислением дивидендов по акциям, принадлежащим Мурманской области, акционерными обществами в соответствии с принятыми решениями.</t>
  </si>
  <si>
    <t>В основном за счет увеличения поступлений платы за использование лесов, расположенных на землях лесного фонда, в части, превышающей минимальный размер арендной платы.</t>
  </si>
  <si>
    <t>В основном в связи с возвратом дебиторской задолженности.</t>
  </si>
  <si>
    <t>В основном в связи с реализацией земельных участков, находящихся в собственности Мурманской области, в объеме меньше запланированного.</t>
  </si>
  <si>
    <t>В основном в свзи с уменьшением обращений по оформлению документов на самоходные машины, тракторы и пр., а также выдаче и офоромлению разрешений на осуществление деятельности по перевозке пассажиров и багажа легковым такси.</t>
  </si>
  <si>
    <t>В связи с увеличением поступлений штрафов, неустойки, пеней, уплаченных в соответствии с законом или договором в случае неисполнения или ненадлежащего исполнения обязательств перед государственным органом Мурманской области, казенным учреждением; а также в связи с погашением задолженности по штрафам за предыдущие годы.</t>
  </si>
  <si>
    <t>Невыясненные поступления, не уточненные на 01 января 2021 года.</t>
  </si>
  <si>
    <t>В связи с выделением Мурманской области финансовой помощи из федерального бюджета в соответствии с законом о федеральном бюджете и распоряжениями Правительства Российской Федерации.</t>
  </si>
  <si>
    <t>В основном за счет предоставления из федерального бюджета дотаций на поддержку мер по обеспечению сбалансированности бюджетов.</t>
  </si>
  <si>
    <t>В основном за счет поступления субсидии на осуществление ежемесячных выплат на детей в возрасте от трех до семи лет; а также субсидии на организацию бесплатного горячего питания обучающихся начальных классов образовательных учреждений.</t>
  </si>
  <si>
    <t>В соответствии с фактически перечисленным объемом субвенций из федерального бюджета.</t>
  </si>
  <si>
    <t>В основном в связи с поступлением межбюджетных трансфертов за счет средств резервного фонда Правительства Российской Федерации.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</si>
</sst>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-* #,##0.0_р_._-;\-* #,##0.0_р_._-;_-* &quot;-&quot;??_р_._-;_-@_-"/>
    <numFmt numFmtId="166" formatCode="[$-10419]#,##0.0;\-#,##0.0"/>
    <numFmt numFmtId="167" formatCode="dd\.mm\.yyyy"/>
    <numFmt numFmtId="168" formatCode="#,##0.00_ ;\-#,##0.00"/>
    <numFmt numFmtId="169" formatCode="#,##0,"/>
    <numFmt numFmtId="170" formatCode="_(* #,##0.00_);_(* \(#,##0.00\);_(* &quot;-&quot;??_);_(@_)"/>
  </numFmts>
  <fonts count="70" x14ac:knownFonts="1"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i/>
      <sz val="10"/>
      <color rgb="FF000000"/>
      <name val="Arial Cyr"/>
      <family val="2"/>
    </font>
    <font>
      <sz val="8"/>
      <color rgb="FF000000"/>
      <name val="Arial Cyr"/>
    </font>
    <font>
      <sz val="10"/>
      <color rgb="FF000000"/>
      <name val="Arial Cyr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0"/>
      <color rgb="FF000000"/>
      <name val="Arial"/>
      <family val="2"/>
    </font>
    <font>
      <sz val="8"/>
      <color rgb="FF000000"/>
      <name val="Arial Cyr"/>
      <family val="2"/>
    </font>
    <font>
      <sz val="9"/>
      <color rgb="FF000000"/>
      <name val="Arial Cyr"/>
      <family val="2"/>
    </font>
    <font>
      <sz val="8"/>
      <color rgb="FF000000"/>
      <name val="Arial"/>
      <family val="2"/>
    </font>
    <font>
      <sz val="6"/>
      <color rgb="FF000000"/>
      <name val="Arial Cyr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2"/>
    </font>
    <font>
      <b/>
      <sz val="11"/>
      <color rgb="FF000000"/>
      <name val="Arial Cyr"/>
      <family val="2"/>
    </font>
    <font>
      <b/>
      <sz val="14"/>
      <color rgb="FF000000"/>
      <name val="Times New Roman"/>
      <family val="2"/>
    </font>
    <font>
      <sz val="8"/>
      <color rgb="FF000000"/>
      <name val="Calibri"/>
      <family val="2"/>
      <scheme val="minor"/>
    </font>
    <font>
      <b/>
      <sz val="10"/>
      <color rgb="FF000000"/>
      <name val="Times New Roman"/>
      <family val="2"/>
    </font>
    <font>
      <sz val="12"/>
      <color rgb="FF000000"/>
      <name val="Times New Roman"/>
      <family val="2"/>
    </font>
    <font>
      <sz val="10"/>
      <color theme="1"/>
      <name val="Arial"/>
      <family val="2"/>
      <charset val="204"/>
    </font>
    <font>
      <b/>
      <sz val="12"/>
      <color rgb="FF000000"/>
      <name val="Arial Cyr"/>
    </font>
    <font>
      <b/>
      <sz val="10"/>
      <color rgb="FF000000"/>
      <name val="Arial Cyr"/>
    </font>
    <font>
      <i/>
      <sz val="10"/>
      <color rgb="FF000000"/>
      <name val="Arial Cy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00FF00"/>
      </patternFill>
    </fill>
    <fill>
      <patternFill patternType="solid">
        <fgColor rgb="FF00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99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</borders>
  <cellStyleXfs count="945">
    <xf numFmtId="0" fontId="0" fillId="0" borderId="0">
      <alignment vertical="top" wrapText="1"/>
    </xf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4">
      <alignment horizontal="left" wrapText="1"/>
    </xf>
    <xf numFmtId="49" fontId="30" fillId="35" borderId="4">
      <alignment horizontal="left" wrapText="1" shrinkToFit="1"/>
    </xf>
    <xf numFmtId="49" fontId="61" fillId="0" borderId="4">
      <alignment horizontal="left" vertical="top" wrapText="1"/>
    </xf>
    <xf numFmtId="0" fontId="60" fillId="0" borderId="4">
      <alignment horizontal="center" vertical="center" wrapText="1"/>
    </xf>
    <xf numFmtId="0" fontId="30" fillId="0" borderId="0"/>
    <xf numFmtId="0" fontId="38" fillId="0" borderId="0"/>
    <xf numFmtId="0" fontId="46" fillId="0" borderId="0"/>
    <xf numFmtId="0" fontId="35" fillId="0" borderId="0"/>
    <xf numFmtId="0" fontId="35" fillId="0" borderId="0"/>
    <xf numFmtId="0" fontId="46" fillId="0" borderId="0"/>
    <xf numFmtId="0" fontId="30" fillId="0" borderId="0"/>
    <xf numFmtId="0" fontId="38" fillId="0" borderId="0"/>
    <xf numFmtId="0" fontId="46" fillId="0" borderId="0"/>
    <xf numFmtId="0" fontId="35" fillId="0" borderId="0"/>
    <xf numFmtId="0" fontId="35" fillId="0" borderId="0"/>
    <xf numFmtId="0" fontId="46" fillId="0" borderId="0"/>
    <xf numFmtId="0" fontId="29" fillId="0" borderId="0"/>
    <xf numFmtId="0" fontId="29" fillId="0" borderId="0"/>
    <xf numFmtId="49" fontId="11" fillId="0" borderId="0">
      <alignment horizontal="center"/>
    </xf>
    <xf numFmtId="49" fontId="30" fillId="0" borderId="0"/>
    <xf numFmtId="49" fontId="11" fillId="0" borderId="13">
      <alignment horizontal="center" wrapText="1"/>
    </xf>
    <xf numFmtId="0" fontId="30" fillId="0" borderId="0">
      <alignment wrapText="1"/>
    </xf>
    <xf numFmtId="49" fontId="11" fillId="0" borderId="43">
      <alignment horizontal="center" wrapText="1"/>
    </xf>
    <xf numFmtId="0" fontId="47" fillId="0" borderId="0">
      <alignment wrapText="1"/>
    </xf>
    <xf numFmtId="49" fontId="11" fillId="0" borderId="13">
      <alignment horizontal="center"/>
    </xf>
    <xf numFmtId="0" fontId="47" fillId="0" borderId="25">
      <alignment horizontal="left"/>
    </xf>
    <xf numFmtId="49" fontId="11" fillId="0" borderId="25"/>
    <xf numFmtId="0" fontId="47" fillId="0" borderId="35">
      <alignment horizontal="left" wrapText="1" indent="2"/>
    </xf>
    <xf numFmtId="4" fontId="11" fillId="0" borderId="13">
      <alignment horizontal="right"/>
    </xf>
    <xf numFmtId="0" fontId="47" fillId="0" borderId="46">
      <alignment horizontal="left" wrapText="1"/>
    </xf>
    <xf numFmtId="4" fontId="11" fillId="0" borderId="11">
      <alignment horizontal="right"/>
    </xf>
    <xf numFmtId="0" fontId="47" fillId="0" borderId="39">
      <alignment horizontal="left" wrapText="1" indent="2"/>
    </xf>
    <xf numFmtId="49" fontId="11" fillId="0" borderId="0">
      <alignment horizontal="right"/>
    </xf>
    <xf numFmtId="0" fontId="30" fillId="41" borderId="63"/>
    <xf numFmtId="0" fontId="11" fillId="0" borderId="38">
      <alignment horizontal="left" wrapText="1"/>
    </xf>
    <xf numFmtId="0" fontId="30" fillId="41" borderId="53"/>
    <xf numFmtId="0" fontId="11" fillId="0" borderId="39">
      <alignment horizontal="left" wrapText="1" indent="1"/>
    </xf>
    <xf numFmtId="49" fontId="47" fillId="0" borderId="0">
      <alignment wrapText="1"/>
    </xf>
    <xf numFmtId="0" fontId="43" fillId="0" borderId="5">
      <alignment horizontal="left" wrapText="1"/>
    </xf>
    <xf numFmtId="49" fontId="47" fillId="0" borderId="25">
      <alignment horizontal="left"/>
    </xf>
    <xf numFmtId="0" fontId="11" fillId="40" borderId="0"/>
    <xf numFmtId="0" fontId="47" fillId="0" borderId="8">
      <alignment horizontal="center" vertical="center" shrinkToFit="1"/>
    </xf>
    <xf numFmtId="0" fontId="11" fillId="0" borderId="25"/>
    <xf numFmtId="0" fontId="47" fillId="0" borderId="36">
      <alignment horizontal="center" vertical="center" shrinkToFit="1"/>
    </xf>
    <xf numFmtId="0" fontId="38" fillId="0" borderId="25"/>
    <xf numFmtId="0" fontId="30" fillId="41" borderId="28"/>
    <xf numFmtId="4" fontId="11" fillId="0" borderId="7">
      <alignment horizontal="right"/>
    </xf>
    <xf numFmtId="49" fontId="47" fillId="0" borderId="0">
      <alignment horizontal="center"/>
    </xf>
    <xf numFmtId="49" fontId="11" fillId="0" borderId="5">
      <alignment horizontal="center"/>
    </xf>
    <xf numFmtId="0" fontId="47" fillId="0" borderId="25">
      <alignment horizontal="center" shrinkToFit="1"/>
    </xf>
    <xf numFmtId="4" fontId="11" fillId="0" borderId="44">
      <alignment horizontal="right"/>
    </xf>
    <xf numFmtId="49" fontId="47" fillId="0" borderId="11">
      <alignment horizontal="center" vertical="center"/>
    </xf>
    <xf numFmtId="0" fontId="43" fillId="0" borderId="0">
      <alignment horizontal="center"/>
    </xf>
    <xf numFmtId="49" fontId="47" fillId="0" borderId="4">
      <alignment horizontal="center" vertical="center"/>
    </xf>
    <xf numFmtId="0" fontId="43" fillId="0" borderId="25"/>
    <xf numFmtId="49" fontId="47" fillId="0" borderId="25">
      <alignment horizontal="center" vertical="center" shrinkToFit="1"/>
    </xf>
    <xf numFmtId="0" fontId="11" fillId="0" borderId="34">
      <alignment horizontal="left" wrapText="1"/>
    </xf>
    <xf numFmtId="168" fontId="47" fillId="0" borderId="4">
      <alignment horizontal="right" vertical="center" shrinkToFit="1"/>
    </xf>
    <xf numFmtId="0" fontId="11" fillId="0" borderId="37">
      <alignment horizontal="left" wrapText="1" indent="1"/>
    </xf>
    <xf numFmtId="4" fontId="47" fillId="0" borderId="4">
      <alignment horizontal="right" shrinkToFit="1"/>
    </xf>
    <xf numFmtId="0" fontId="11" fillId="0" borderId="34">
      <alignment horizontal="left" wrapText="1" indent="2"/>
    </xf>
    <xf numFmtId="49" fontId="48" fillId="0" borderId="0"/>
    <xf numFmtId="0" fontId="11" fillId="0" borderId="38">
      <alignment horizontal="left" wrapText="1" indent="2"/>
    </xf>
    <xf numFmtId="49" fontId="30" fillId="0" borderId="25">
      <alignment shrinkToFit="1"/>
    </xf>
    <xf numFmtId="0" fontId="44" fillId="0" borderId="25">
      <alignment wrapText="1"/>
    </xf>
    <xf numFmtId="49" fontId="47" fillId="0" borderId="25">
      <alignment horizontal="right"/>
    </xf>
    <xf numFmtId="0" fontId="44" fillId="0" borderId="4">
      <alignment wrapText="1"/>
    </xf>
    <xf numFmtId="168" fontId="47" fillId="0" borderId="5">
      <alignment horizontal="right" vertical="center" shrinkToFit="1"/>
    </xf>
    <xf numFmtId="0" fontId="44" fillId="0" borderId="27">
      <alignment wrapText="1"/>
    </xf>
    <xf numFmtId="4" fontId="47" fillId="0" borderId="5">
      <alignment horizontal="right" shrinkToFit="1"/>
    </xf>
    <xf numFmtId="0" fontId="11" fillId="0" borderId="0">
      <alignment horizontal="center" wrapText="1"/>
    </xf>
    <xf numFmtId="0" fontId="30" fillId="41" borderId="25"/>
    <xf numFmtId="49" fontId="11" fillId="0" borderId="25">
      <alignment horizontal="left"/>
    </xf>
    <xf numFmtId="0" fontId="49" fillId="0" borderId="5">
      <alignment wrapText="1"/>
    </xf>
    <xf numFmtId="49" fontId="11" fillId="0" borderId="10">
      <alignment horizontal="center" wrapText="1"/>
    </xf>
    <xf numFmtId="0" fontId="49" fillId="0" borderId="5"/>
    <xf numFmtId="49" fontId="11" fillId="0" borderId="10">
      <alignment horizontal="left" wrapText="1"/>
    </xf>
    <xf numFmtId="49" fontId="47" fillId="0" borderId="5">
      <alignment horizontal="center" shrinkToFit="1"/>
    </xf>
    <xf numFmtId="49" fontId="11" fillId="0" borderId="10">
      <alignment horizontal="center" shrinkToFit="1"/>
    </xf>
    <xf numFmtId="49" fontId="47" fillId="0" borderId="4">
      <alignment horizontal="center" vertical="center" shrinkToFit="1"/>
    </xf>
    <xf numFmtId="49" fontId="11" fillId="0" borderId="25">
      <alignment horizontal="center"/>
    </xf>
    <xf numFmtId="0" fontId="30" fillId="0" borderId="27">
      <alignment horizontal="left"/>
    </xf>
    <xf numFmtId="0" fontId="11" fillId="0" borderId="27">
      <alignment horizontal="center"/>
    </xf>
    <xf numFmtId="0" fontId="50" fillId="0" borderId="0">
      <alignment horizontal="center"/>
    </xf>
    <xf numFmtId="0" fontId="11" fillId="0" borderId="0">
      <alignment horizontal="center"/>
    </xf>
    <xf numFmtId="0" fontId="30" fillId="0" borderId="0">
      <alignment horizontal="left"/>
    </xf>
    <xf numFmtId="49" fontId="11" fillId="0" borderId="25"/>
    <xf numFmtId="49" fontId="47" fillId="0" borderId="0">
      <alignment horizontal="left"/>
    </xf>
    <xf numFmtId="49" fontId="11" fillId="0" borderId="13">
      <alignment horizontal="center" shrinkToFit="1"/>
    </xf>
    <xf numFmtId="0" fontId="30" fillId="0" borderId="25"/>
    <xf numFmtId="0" fontId="11" fillId="0" borderId="27"/>
    <xf numFmtId="0" fontId="30" fillId="0" borderId="4">
      <alignment horizontal="left"/>
    </xf>
    <xf numFmtId="0" fontId="11" fillId="0" borderId="25">
      <alignment horizontal="center"/>
    </xf>
    <xf numFmtId="0" fontId="30" fillId="0" borderId="27"/>
    <xf numFmtId="49" fontId="11" fillId="0" borderId="27">
      <alignment horizontal="center"/>
    </xf>
    <xf numFmtId="0" fontId="30" fillId="41" borderId="55"/>
    <xf numFmtId="49" fontId="11" fillId="0" borderId="0">
      <alignment horizontal="left"/>
    </xf>
    <xf numFmtId="0" fontId="30" fillId="0" borderId="32">
      <alignment horizontal="left"/>
    </xf>
    <xf numFmtId="0" fontId="38" fillId="0" borderId="27"/>
    <xf numFmtId="0" fontId="47" fillId="0" borderId="25">
      <alignment horizontal="center" wrapText="1"/>
    </xf>
    <xf numFmtId="0" fontId="11" fillId="0" borderId="39">
      <alignment horizontal="left" wrapText="1"/>
    </xf>
    <xf numFmtId="0" fontId="50" fillId="0" borderId="27">
      <alignment horizontal="center"/>
    </xf>
    <xf numFmtId="0" fontId="11" fillId="0" borderId="38">
      <alignment horizontal="left" wrapText="1" indent="1"/>
    </xf>
    <xf numFmtId="0" fontId="30" fillId="0" borderId="0">
      <alignment horizontal="center"/>
    </xf>
    <xf numFmtId="0" fontId="11" fillId="0" borderId="39">
      <alignment horizontal="left" wrapText="1" indent="2"/>
    </xf>
    <xf numFmtId="0" fontId="47" fillId="0" borderId="25">
      <alignment horizontal="center"/>
    </xf>
    <xf numFmtId="0" fontId="38" fillId="0" borderId="45"/>
    <xf numFmtId="0" fontId="47" fillId="0" borderId="0">
      <alignment horizontal="center"/>
    </xf>
    <xf numFmtId="49" fontId="11" fillId="0" borderId="7">
      <alignment horizontal="center"/>
    </xf>
    <xf numFmtId="0" fontId="48" fillId="0" borderId="0">
      <alignment horizontal="left"/>
    </xf>
    <xf numFmtId="0" fontId="43" fillId="0" borderId="62">
      <alignment horizontal="center" vertical="center" textRotation="90" wrapText="1"/>
    </xf>
    <xf numFmtId="0" fontId="47" fillId="0" borderId="32"/>
    <xf numFmtId="0" fontId="43" fillId="0" borderId="27">
      <alignment horizontal="center" vertical="center" textRotation="90" wrapText="1"/>
    </xf>
    <xf numFmtId="0" fontId="50" fillId="0" borderId="0"/>
    <xf numFmtId="0" fontId="11" fillId="0" borderId="0">
      <alignment vertical="center"/>
    </xf>
    <xf numFmtId="49" fontId="30" fillId="0" borderId="32"/>
    <xf numFmtId="0" fontId="43" fillId="0" borderId="0">
      <alignment horizontal="center" vertical="center" textRotation="90" wrapText="1"/>
    </xf>
    <xf numFmtId="49" fontId="50" fillId="0" borderId="0"/>
    <xf numFmtId="0" fontId="43" fillId="0" borderId="29">
      <alignment horizontal="center" vertical="center" textRotation="90" wrapText="1"/>
    </xf>
    <xf numFmtId="0" fontId="43" fillId="0" borderId="0">
      <alignment horizontal="center" vertical="center" textRotation="90"/>
    </xf>
    <xf numFmtId="0" fontId="43" fillId="0" borderId="29">
      <alignment horizontal="center" vertical="center" textRotation="90"/>
    </xf>
    <xf numFmtId="0" fontId="43" fillId="0" borderId="4">
      <alignment horizontal="center" vertical="center" textRotation="90"/>
    </xf>
    <xf numFmtId="0" fontId="11" fillId="0" borderId="4">
      <alignment horizontal="center" vertical="top" wrapText="1"/>
    </xf>
    <xf numFmtId="0" fontId="43" fillId="0" borderId="35"/>
    <xf numFmtId="49" fontId="45" fillId="0" borderId="46">
      <alignment horizontal="left" vertical="center" wrapText="1"/>
    </xf>
    <xf numFmtId="49" fontId="11" fillId="0" borderId="39">
      <alignment horizontal="left" vertical="center" wrapText="1" indent="2"/>
    </xf>
    <xf numFmtId="49" fontId="11" fillId="0" borderId="38">
      <alignment horizontal="left" vertical="center" wrapText="1" indent="3"/>
    </xf>
    <xf numFmtId="49" fontId="11" fillId="0" borderId="46">
      <alignment horizontal="left" vertical="center" wrapText="1" indent="3"/>
    </xf>
    <xf numFmtId="49" fontId="11" fillId="0" borderId="47">
      <alignment horizontal="left" vertical="center" wrapText="1" indent="3"/>
    </xf>
    <xf numFmtId="0" fontId="45" fillId="0" borderId="35">
      <alignment horizontal="left" vertical="center" wrapText="1"/>
    </xf>
    <xf numFmtId="49" fontId="11" fillId="0" borderId="27">
      <alignment horizontal="left" vertical="center" wrapText="1" indent="3"/>
    </xf>
    <xf numFmtId="49" fontId="11" fillId="0" borderId="0">
      <alignment horizontal="left" vertical="center" wrapText="1" indent="3"/>
    </xf>
    <xf numFmtId="49" fontId="11" fillId="0" borderId="25">
      <alignment horizontal="left" vertical="center" wrapText="1" indent="3"/>
    </xf>
    <xf numFmtId="49" fontId="45" fillId="0" borderId="35">
      <alignment horizontal="left" vertical="center" wrapText="1"/>
    </xf>
    <xf numFmtId="0" fontId="11" fillId="0" borderId="46">
      <alignment horizontal="left" vertical="center" wrapText="1"/>
    </xf>
    <xf numFmtId="0" fontId="11" fillId="0" borderId="47">
      <alignment horizontal="left" vertical="center" wrapText="1"/>
    </xf>
    <xf numFmtId="49" fontId="45" fillId="0" borderId="50">
      <alignment horizontal="left" vertical="center" wrapText="1"/>
    </xf>
    <xf numFmtId="49" fontId="11" fillId="0" borderId="51">
      <alignment horizontal="left" vertical="center" wrapText="1"/>
    </xf>
    <xf numFmtId="49" fontId="11" fillId="0" borderId="52">
      <alignment horizontal="left" vertical="center" wrapText="1"/>
    </xf>
    <xf numFmtId="49" fontId="43" fillId="0" borderId="8">
      <alignment horizontal="center"/>
    </xf>
    <xf numFmtId="49" fontId="43" fillId="0" borderId="36">
      <alignment horizontal="center" vertical="center" wrapText="1"/>
    </xf>
    <xf numFmtId="49" fontId="11" fillId="0" borderId="9">
      <alignment horizontal="center" vertical="center" wrapText="1"/>
    </xf>
    <xf numFmtId="49" fontId="11" fillId="0" borderId="10">
      <alignment horizontal="center" vertical="center" wrapText="1"/>
    </xf>
    <xf numFmtId="49" fontId="11" fillId="0" borderId="36">
      <alignment horizontal="center" vertical="center" wrapText="1"/>
    </xf>
    <xf numFmtId="49" fontId="11" fillId="0" borderId="27">
      <alignment horizontal="center" vertical="center" wrapText="1"/>
    </xf>
    <xf numFmtId="49" fontId="11" fillId="0" borderId="0">
      <alignment horizontal="center" vertical="center" wrapText="1"/>
    </xf>
    <xf numFmtId="49" fontId="11" fillId="0" borderId="25">
      <alignment horizontal="center" vertical="center" wrapText="1"/>
    </xf>
    <xf numFmtId="49" fontId="43" fillId="0" borderId="8">
      <alignment horizontal="center" vertical="center" wrapText="1"/>
    </xf>
    <xf numFmtId="49" fontId="11" fillId="0" borderId="48">
      <alignment horizontal="center" vertical="center" wrapText="1"/>
    </xf>
    <xf numFmtId="0" fontId="38" fillId="0" borderId="32"/>
    <xf numFmtId="0" fontId="11" fillId="0" borderId="8">
      <alignment horizontal="center" vertical="center"/>
    </xf>
    <xf numFmtId="0" fontId="11" fillId="0" borderId="9">
      <alignment horizontal="center" vertical="center"/>
    </xf>
    <xf numFmtId="0" fontId="11" fillId="0" borderId="10">
      <alignment horizontal="center" vertical="center"/>
    </xf>
    <xf numFmtId="0" fontId="11" fillId="0" borderId="36">
      <alignment horizontal="center" vertical="center"/>
    </xf>
    <xf numFmtId="49" fontId="11" fillId="0" borderId="11">
      <alignment horizontal="center" vertical="center"/>
    </xf>
    <xf numFmtId="49" fontId="11" fillId="0" borderId="12">
      <alignment horizontal="center" vertical="center"/>
    </xf>
    <xf numFmtId="49" fontId="11" fillId="0" borderId="13">
      <alignment horizontal="center" vertical="center"/>
    </xf>
    <xf numFmtId="49" fontId="11" fillId="0" borderId="4">
      <alignment horizontal="center" vertical="center"/>
    </xf>
    <xf numFmtId="0" fontId="11" fillId="0" borderId="4">
      <alignment horizontal="center" vertical="top"/>
    </xf>
    <xf numFmtId="49" fontId="11" fillId="0" borderId="4">
      <alignment horizontal="center" vertical="top" wrapText="1"/>
    </xf>
    <xf numFmtId="0" fontId="11" fillId="0" borderId="12"/>
    <xf numFmtId="4" fontId="11" fillId="0" borderId="27">
      <alignment horizontal="right"/>
    </xf>
    <xf numFmtId="4" fontId="11" fillId="0" borderId="0">
      <alignment horizontal="right" shrinkToFit="1"/>
    </xf>
    <xf numFmtId="4" fontId="11" fillId="0" borderId="25">
      <alignment horizontal="right"/>
    </xf>
    <xf numFmtId="4" fontId="11" fillId="0" borderId="14">
      <alignment horizontal="right"/>
    </xf>
    <xf numFmtId="0" fontId="11" fillId="0" borderId="4">
      <alignment horizontal="center" vertical="top" wrapText="1"/>
    </xf>
    <xf numFmtId="4" fontId="11" fillId="0" borderId="12">
      <alignment horizontal="right"/>
    </xf>
    <xf numFmtId="0" fontId="11" fillId="0" borderId="4">
      <alignment horizontal="center" vertical="top"/>
    </xf>
    <xf numFmtId="4" fontId="11" fillId="0" borderId="6">
      <alignment horizontal="right"/>
    </xf>
    <xf numFmtId="0" fontId="11" fillId="0" borderId="6"/>
    <xf numFmtId="4" fontId="11" fillId="0" borderId="49">
      <alignment horizontal="right"/>
    </xf>
    <xf numFmtId="0" fontId="30" fillId="36" borderId="0"/>
    <xf numFmtId="0" fontId="38" fillId="41" borderId="0"/>
    <xf numFmtId="0" fontId="30" fillId="41" borderId="0"/>
    <xf numFmtId="0" fontId="35" fillId="36" borderId="0"/>
    <xf numFmtId="0" fontId="51" fillId="41" borderId="0"/>
    <xf numFmtId="0" fontId="35" fillId="36" borderId="0"/>
    <xf numFmtId="0" fontId="31" fillId="0" borderId="0">
      <alignment horizontal="center" wrapText="1"/>
    </xf>
    <xf numFmtId="0" fontId="35" fillId="0" borderId="0"/>
    <xf numFmtId="0" fontId="30" fillId="0" borderId="0"/>
    <xf numFmtId="0" fontId="35" fillId="0" borderId="0">
      <alignment horizontal="left" vertical="top" wrapText="1"/>
    </xf>
    <xf numFmtId="0" fontId="52" fillId="0" borderId="0"/>
    <xf numFmtId="0" fontId="35" fillId="0" borderId="0">
      <alignment horizontal="left" vertical="top" wrapText="1"/>
    </xf>
    <xf numFmtId="0" fontId="30" fillId="0" borderId="0"/>
    <xf numFmtId="0" fontId="39" fillId="0" borderId="0"/>
    <xf numFmtId="0" fontId="53" fillId="0" borderId="0">
      <alignment horizontal="center"/>
    </xf>
    <xf numFmtId="0" fontId="35" fillId="0" borderId="0"/>
    <xf numFmtId="0" fontId="54" fillId="40" borderId="0">
      <alignment horizontal="center" wrapText="1"/>
    </xf>
    <xf numFmtId="0" fontId="35" fillId="0" borderId="0"/>
    <xf numFmtId="0" fontId="30" fillId="36" borderId="25"/>
    <xf numFmtId="0" fontId="11" fillId="0" borderId="0">
      <alignment horizontal="left"/>
    </xf>
    <xf numFmtId="0" fontId="53" fillId="0" borderId="0"/>
    <xf numFmtId="0" fontId="59" fillId="0" borderId="0">
      <alignment horizontal="center" wrapText="1"/>
    </xf>
    <xf numFmtId="0" fontId="52" fillId="40" borderId="0">
      <alignment horizontal="center" wrapText="1"/>
    </xf>
    <xf numFmtId="0" fontId="59" fillId="0" borderId="0">
      <alignment horizontal="center" wrapText="1"/>
    </xf>
    <xf numFmtId="0" fontId="32" fillId="0" borderId="4">
      <alignment horizontal="center" vertical="center" wrapText="1"/>
    </xf>
    <xf numFmtId="0" fontId="11" fillId="0" borderId="0"/>
    <xf numFmtId="0" fontId="47" fillId="0" borderId="0"/>
    <xf numFmtId="0" fontId="59" fillId="0" borderId="0">
      <alignment horizontal="center"/>
    </xf>
    <xf numFmtId="0" fontId="52" fillId="40" borderId="0">
      <alignment horizontal="center" wrapText="1"/>
    </xf>
    <xf numFmtId="0" fontId="59" fillId="0" borderId="0">
      <alignment horizontal="center"/>
    </xf>
    <xf numFmtId="0" fontId="30" fillId="0" borderId="26"/>
    <xf numFmtId="0" fontId="42" fillId="0" borderId="0"/>
    <xf numFmtId="0" fontId="47" fillId="0" borderId="0">
      <alignment horizontal="left"/>
    </xf>
    <xf numFmtId="0" fontId="35" fillId="0" borderId="0">
      <alignment wrapText="1"/>
    </xf>
    <xf numFmtId="0" fontId="52" fillId="40" borderId="0">
      <alignment horizontal="left" wrapText="1"/>
    </xf>
    <xf numFmtId="0" fontId="35" fillId="0" borderId="0">
      <alignment wrapText="1"/>
    </xf>
    <xf numFmtId="0" fontId="30" fillId="36" borderId="27"/>
    <xf numFmtId="0" fontId="38" fillId="0" borderId="0"/>
    <xf numFmtId="0" fontId="53" fillId="0" borderId="25">
      <alignment horizontal="center"/>
    </xf>
    <xf numFmtId="0" fontId="35" fillId="0" borderId="0">
      <alignment horizontal="right"/>
    </xf>
    <xf numFmtId="0" fontId="51" fillId="0" borderId="25">
      <alignment wrapText="1"/>
    </xf>
    <xf numFmtId="0" fontId="35" fillId="0" borderId="0">
      <alignment horizontal="right"/>
    </xf>
    <xf numFmtId="49" fontId="30" fillId="0" borderId="4">
      <alignment horizontal="left" shrinkToFit="1"/>
    </xf>
    <xf numFmtId="0" fontId="43" fillId="0" borderId="0"/>
    <xf numFmtId="0" fontId="47" fillId="0" borderId="4">
      <alignment horizontal="center" vertical="top" wrapText="1"/>
    </xf>
    <xf numFmtId="0" fontId="35" fillId="36" borderId="25"/>
    <xf numFmtId="0" fontId="51" fillId="0" borderId="4">
      <alignment horizontal="center" vertical="center" wrapText="1"/>
    </xf>
    <xf numFmtId="0" fontId="35" fillId="36" borderId="25"/>
    <xf numFmtId="4" fontId="30" fillId="0" borderId="4">
      <alignment horizontal="right" vertical="top" shrinkToFit="1"/>
    </xf>
    <xf numFmtId="0" fontId="38" fillId="41" borderId="25"/>
    <xf numFmtId="0" fontId="47" fillId="0" borderId="4">
      <alignment horizontal="center" vertical="center"/>
    </xf>
    <xf numFmtId="0" fontId="35" fillId="0" borderId="4">
      <alignment horizontal="center" vertical="center" wrapText="1"/>
    </xf>
    <xf numFmtId="0" fontId="51" fillId="0" borderId="4">
      <alignment horizontal="center" wrapText="1"/>
    </xf>
    <xf numFmtId="0" fontId="35" fillId="0" borderId="4">
      <alignment horizontal="center" vertical="center" wrapText="1"/>
    </xf>
    <xf numFmtId="49" fontId="11" fillId="0" borderId="4">
      <alignment horizontal="center" vertical="center" wrapText="1"/>
    </xf>
    <xf numFmtId="49" fontId="11" fillId="0" borderId="4">
      <alignment horizontal="center" vertical="center" wrapText="1"/>
    </xf>
    <xf numFmtId="0" fontId="47" fillId="0" borderId="35">
      <alignment horizontal="left" wrapText="1"/>
    </xf>
    <xf numFmtId="0" fontId="35" fillId="0" borderId="26"/>
    <xf numFmtId="0" fontId="51" fillId="0" borderId="4">
      <alignment wrapText="1"/>
    </xf>
    <xf numFmtId="0" fontId="35" fillId="0" borderId="26"/>
    <xf numFmtId="0" fontId="30" fillId="36" borderId="28"/>
    <xf numFmtId="49" fontId="30" fillId="35" borderId="4">
      <alignment horizontal="left" shrinkToFit="1"/>
    </xf>
    <xf numFmtId="49" fontId="11" fillId="0" borderId="4">
      <alignment horizontal="center" vertical="center" wrapText="1"/>
    </xf>
    <xf numFmtId="0" fontId="47" fillId="0" borderId="39">
      <alignment horizontal="left" wrapText="1"/>
    </xf>
    <xf numFmtId="0" fontId="35" fillId="0" borderId="4">
      <alignment horizontal="center" vertical="center" shrinkToFit="1"/>
    </xf>
    <xf numFmtId="0" fontId="51" fillId="0" borderId="4"/>
    <xf numFmtId="0" fontId="35" fillId="0" borderId="4">
      <alignment horizontal="center" vertical="center" shrinkToFit="1"/>
    </xf>
    <xf numFmtId="0" fontId="11" fillId="0" borderId="5">
      <alignment horizontal="left" wrapText="1"/>
    </xf>
    <xf numFmtId="0" fontId="38" fillId="41" borderId="28"/>
    <xf numFmtId="0" fontId="47" fillId="0" borderId="7">
      <alignment horizontal="left" wrapText="1" indent="2"/>
    </xf>
    <xf numFmtId="0" fontId="35" fillId="36" borderId="27"/>
    <xf numFmtId="0" fontId="51" fillId="0" borderId="27">
      <alignment wrapText="1"/>
    </xf>
    <xf numFmtId="0" fontId="35" fillId="36" borderId="27"/>
    <xf numFmtId="4" fontId="30" fillId="37" borderId="4">
      <alignment horizontal="right" vertical="top" shrinkToFit="1"/>
    </xf>
    <xf numFmtId="0" fontId="11" fillId="0" borderId="6">
      <alignment horizontal="left" wrapText="1" indent="1"/>
    </xf>
    <xf numFmtId="0" fontId="11" fillId="0" borderId="33">
      <alignment horizontal="left" wrapText="1"/>
    </xf>
    <xf numFmtId="0" fontId="30" fillId="41" borderId="27"/>
    <xf numFmtId="0" fontId="60" fillId="0" borderId="4">
      <alignment horizontal="left"/>
    </xf>
    <xf numFmtId="0" fontId="51" fillId="0" borderId="0">
      <alignment wrapText="1"/>
    </xf>
    <xf numFmtId="0" fontId="60" fillId="0" borderId="4">
      <alignment horizontal="left"/>
    </xf>
    <xf numFmtId="0" fontId="32" fillId="38" borderId="4">
      <alignment horizontal="left"/>
    </xf>
    <xf numFmtId="0" fontId="11" fillId="0" borderId="7">
      <alignment horizontal="left" wrapText="1" indent="2"/>
    </xf>
    <xf numFmtId="0" fontId="11" fillId="0" borderId="34">
      <alignment horizontal="left" wrapText="1" indent="1"/>
    </xf>
    <xf numFmtId="0" fontId="51" fillId="0" borderId="0"/>
    <xf numFmtId="4" fontId="60" fillId="42" borderId="4">
      <alignment horizontal="right" vertical="top" shrinkToFit="1"/>
    </xf>
    <xf numFmtId="0" fontId="55" fillId="0" borderId="0">
      <alignment wrapText="1"/>
    </xf>
    <xf numFmtId="4" fontId="60" fillId="42" borderId="4">
      <alignment horizontal="right" vertical="top" shrinkToFit="1"/>
    </xf>
    <xf numFmtId="4" fontId="32" fillId="39" borderId="4">
      <alignment horizontal="right" vertical="top" shrinkToFit="1"/>
    </xf>
    <xf numFmtId="0" fontId="33" fillId="0" borderId="0">
      <alignment wrapText="1"/>
    </xf>
    <xf numFmtId="0" fontId="11" fillId="0" borderId="35">
      <alignment horizontal="left" wrapText="1" indent="2"/>
    </xf>
    <xf numFmtId="0" fontId="47" fillId="0" borderId="25">
      <alignment horizontal="left" wrapText="1"/>
    </xf>
    <xf numFmtId="0" fontId="35" fillId="36" borderId="28"/>
    <xf numFmtId="0" fontId="52" fillId="40" borderId="25">
      <alignment horizontal="center" wrapText="1"/>
    </xf>
    <xf numFmtId="0" fontId="35" fillId="36" borderId="28"/>
    <xf numFmtId="0" fontId="38" fillId="41" borderId="53"/>
    <xf numFmtId="0" fontId="51" fillId="0" borderId="27"/>
    <xf numFmtId="0" fontId="35" fillId="0" borderId="27"/>
    <xf numFmtId="0" fontId="47" fillId="0" borderId="28">
      <alignment horizontal="left" wrapText="1"/>
    </xf>
    <xf numFmtId="0" fontId="51" fillId="0" borderId="27"/>
    <xf numFmtId="0" fontId="35" fillId="0" borderId="27"/>
    <xf numFmtId="0" fontId="36" fillId="0" borderId="0">
      <alignment horizontal="center" wrapText="1"/>
    </xf>
    <xf numFmtId="0" fontId="51" fillId="0" borderId="24">
      <alignment horizontal="center" vertical="center" wrapText="1"/>
    </xf>
    <xf numFmtId="0" fontId="35" fillId="0" borderId="0">
      <alignment horizontal="left" wrapText="1"/>
    </xf>
    <xf numFmtId="0" fontId="47" fillId="0" borderId="27">
      <alignment horizontal="left"/>
    </xf>
    <xf numFmtId="0" fontId="51" fillId="0" borderId="24">
      <alignment horizontal="center" vertical="center" wrapText="1"/>
    </xf>
    <xf numFmtId="0" fontId="35" fillId="0" borderId="0">
      <alignment horizontal="left" wrapText="1"/>
    </xf>
    <xf numFmtId="0" fontId="40" fillId="0" borderId="0">
      <alignment horizontal="center" vertical="top"/>
    </xf>
    <xf numFmtId="0" fontId="51" fillId="0" borderId="24">
      <alignment horizontal="center"/>
    </xf>
    <xf numFmtId="49" fontId="35" fillId="0" borderId="4">
      <alignment horizontal="left" vertical="top" wrapText="1"/>
    </xf>
    <xf numFmtId="0" fontId="47" fillId="0" borderId="14">
      <alignment horizontal="center" vertical="center"/>
    </xf>
    <xf numFmtId="0" fontId="51" fillId="0" borderId="24">
      <alignment horizontal="center"/>
    </xf>
    <xf numFmtId="49" fontId="35" fillId="0" borderId="4">
      <alignment horizontal="left" vertical="top" wrapText="1"/>
    </xf>
    <xf numFmtId="0" fontId="11" fillId="0" borderId="25">
      <alignment horizontal="left" wrapText="1"/>
    </xf>
    <xf numFmtId="0" fontId="51" fillId="0" borderId="24">
      <alignment shrinkToFit="1"/>
    </xf>
    <xf numFmtId="4" fontId="35" fillId="37" borderId="4">
      <alignment horizontal="right" vertical="top" shrinkToFit="1"/>
    </xf>
    <xf numFmtId="49" fontId="47" fillId="0" borderId="8">
      <alignment horizontal="center" wrapText="1"/>
    </xf>
    <xf numFmtId="0" fontId="51" fillId="0" borderId="24">
      <alignment shrinkToFit="1"/>
    </xf>
    <xf numFmtId="4" fontId="35" fillId="37" borderId="4">
      <alignment horizontal="right" vertical="top" shrinkToFit="1"/>
    </xf>
    <xf numFmtId="0" fontId="11" fillId="0" borderId="28">
      <alignment horizontal="left" wrapText="1"/>
    </xf>
    <xf numFmtId="0" fontId="51" fillId="0" borderId="0">
      <alignment shrinkToFit="1"/>
    </xf>
    <xf numFmtId="0" fontId="35" fillId="36" borderId="28">
      <alignment horizontal="center"/>
    </xf>
    <xf numFmtId="49" fontId="47" fillId="0" borderId="9">
      <alignment horizontal="center" shrinkToFit="1"/>
    </xf>
    <xf numFmtId="0" fontId="51" fillId="0" borderId="0">
      <alignment shrinkToFit="1"/>
    </xf>
    <xf numFmtId="0" fontId="35" fillId="36" borderId="28">
      <alignment horizontal="center"/>
    </xf>
    <xf numFmtId="0" fontId="11" fillId="0" borderId="27">
      <alignment horizontal="left"/>
    </xf>
    <xf numFmtId="0" fontId="52" fillId="40" borderId="0">
      <alignment horizontal="left" wrapText="1"/>
    </xf>
    <xf numFmtId="0" fontId="35" fillId="36" borderId="0">
      <alignment horizontal="center"/>
    </xf>
    <xf numFmtId="49" fontId="47" fillId="0" borderId="10">
      <alignment horizontal="center" shrinkToFit="1"/>
    </xf>
    <xf numFmtId="0" fontId="52" fillId="40" borderId="0">
      <alignment horizontal="left" wrapText="1"/>
    </xf>
    <xf numFmtId="0" fontId="35" fillId="36" borderId="0">
      <alignment horizontal="center"/>
    </xf>
    <xf numFmtId="49" fontId="11" fillId="0" borderId="8">
      <alignment horizontal="center" wrapText="1"/>
    </xf>
    <xf numFmtId="0" fontId="51" fillId="0" borderId="25"/>
    <xf numFmtId="4" fontId="35" fillId="0" borderId="4">
      <alignment horizontal="right" vertical="top" shrinkToFit="1"/>
    </xf>
    <xf numFmtId="0" fontId="32" fillId="0" borderId="0"/>
    <xf numFmtId="0" fontId="51" fillId="0" borderId="25"/>
    <xf numFmtId="4" fontId="35" fillId="0" borderId="4">
      <alignment horizontal="right" vertical="top" shrinkToFit="1"/>
    </xf>
    <xf numFmtId="0" fontId="38" fillId="41" borderId="54"/>
    <xf numFmtId="49" fontId="11" fillId="0" borderId="9">
      <alignment horizontal="center" wrapText="1"/>
    </xf>
    <xf numFmtId="0" fontId="51" fillId="0" borderId="4">
      <alignment horizontal="center"/>
    </xf>
    <xf numFmtId="49" fontId="60" fillId="0" borderId="4">
      <alignment horizontal="left" vertical="top" wrapText="1"/>
    </xf>
    <xf numFmtId="49" fontId="47" fillId="0" borderId="11">
      <alignment horizontal="center"/>
    </xf>
    <xf numFmtId="0" fontId="51" fillId="0" borderId="4">
      <alignment horizontal="center"/>
    </xf>
    <xf numFmtId="49" fontId="60" fillId="0" borderId="4">
      <alignment horizontal="left" vertical="top" wrapText="1"/>
    </xf>
    <xf numFmtId="49" fontId="11" fillId="0" borderId="8">
      <alignment horizontal="center" wrapText="1"/>
    </xf>
    <xf numFmtId="49" fontId="11" fillId="0" borderId="10">
      <alignment horizontal="center"/>
    </xf>
    <xf numFmtId="4" fontId="51" fillId="0" borderId="4"/>
    <xf numFmtId="0" fontId="35" fillId="36" borderId="0">
      <alignment horizontal="left"/>
    </xf>
    <xf numFmtId="49" fontId="47" fillId="0" borderId="12">
      <alignment horizontal="center"/>
    </xf>
    <xf numFmtId="4" fontId="51" fillId="0" borderId="4"/>
    <xf numFmtId="0" fontId="35" fillId="36" borderId="0">
      <alignment horizontal="left"/>
    </xf>
    <xf numFmtId="49" fontId="11" fillId="0" borderId="9">
      <alignment horizontal="center" wrapText="1"/>
    </xf>
    <xf numFmtId="49" fontId="11" fillId="0" borderId="36">
      <alignment horizontal="center"/>
    </xf>
    <xf numFmtId="169" fontId="51" fillId="0" borderId="27"/>
    <xf numFmtId="4" fontId="35" fillId="0" borderId="26">
      <alignment horizontal="right" shrinkToFit="1"/>
    </xf>
    <xf numFmtId="49" fontId="47" fillId="0" borderId="13">
      <alignment horizontal="center"/>
    </xf>
    <xf numFmtId="169" fontId="51" fillId="0" borderId="27"/>
    <xf numFmtId="4" fontId="35" fillId="0" borderId="26">
      <alignment horizontal="right" shrinkToFit="1"/>
    </xf>
    <xf numFmtId="0" fontId="38" fillId="41" borderId="27"/>
    <xf numFmtId="169" fontId="51" fillId="0" borderId="25"/>
    <xf numFmtId="4" fontId="35" fillId="0" borderId="0">
      <alignment horizontal="right" shrinkToFit="1"/>
    </xf>
    <xf numFmtId="49" fontId="47" fillId="0" borderId="0"/>
    <xf numFmtId="169" fontId="51" fillId="0" borderId="25"/>
    <xf numFmtId="4" fontId="35" fillId="0" borderId="0">
      <alignment horizontal="right" shrinkToFit="1"/>
    </xf>
    <xf numFmtId="0" fontId="38" fillId="41" borderId="55"/>
    <xf numFmtId="169" fontId="55" fillId="0" borderId="27"/>
    <xf numFmtId="0" fontId="35" fillId="36" borderId="27">
      <alignment horizontal="center"/>
    </xf>
    <xf numFmtId="49" fontId="47" fillId="0" borderId="27"/>
    <xf numFmtId="169" fontId="55" fillId="0" borderId="27"/>
    <xf numFmtId="0" fontId="35" fillId="36" borderId="27">
      <alignment horizontal="center"/>
    </xf>
    <xf numFmtId="0" fontId="11" fillId="0" borderId="32"/>
    <xf numFmtId="169" fontId="51" fillId="0" borderId="0"/>
    <xf numFmtId="49" fontId="47" fillId="0" borderId="4">
      <alignment horizontal="center" vertical="top" wrapText="1"/>
    </xf>
    <xf numFmtId="0" fontId="11" fillId="0" borderId="0">
      <alignment horizontal="center"/>
    </xf>
    <xf numFmtId="0" fontId="56" fillId="0" borderId="0">
      <alignment horizontal="left"/>
    </xf>
    <xf numFmtId="49" fontId="47" fillId="0" borderId="14">
      <alignment horizontal="center" vertical="center"/>
    </xf>
    <xf numFmtId="49" fontId="11" fillId="0" borderId="11">
      <alignment horizontal="center"/>
    </xf>
    <xf numFmtId="49" fontId="11" fillId="0" borderId="27"/>
    <xf numFmtId="0" fontId="52" fillId="0" borderId="0">
      <alignment horizontal="left"/>
    </xf>
    <xf numFmtId="4" fontId="47" fillId="0" borderId="11">
      <alignment horizontal="right" shrinkToFit="1"/>
    </xf>
    <xf numFmtId="4" fontId="34" fillId="0" borderId="11">
      <alignment horizontal="right" shrinkToFit="1"/>
    </xf>
    <xf numFmtId="49" fontId="11" fillId="0" borderId="12">
      <alignment horizontal="center"/>
    </xf>
    <xf numFmtId="0" fontId="51" fillId="0" borderId="0"/>
    <xf numFmtId="4" fontId="47" fillId="0" borderId="12">
      <alignment horizontal="right" shrinkToFit="1"/>
    </xf>
    <xf numFmtId="49" fontId="11" fillId="0" borderId="0"/>
    <xf numFmtId="49" fontId="11" fillId="0" borderId="13">
      <alignment horizontal="center"/>
    </xf>
    <xf numFmtId="0" fontId="51" fillId="0" borderId="26">
      <alignment horizontal="center" vertical="center" wrapText="1"/>
    </xf>
    <xf numFmtId="4" fontId="47" fillId="0" borderId="13">
      <alignment horizontal="right" shrinkToFit="1"/>
    </xf>
    <xf numFmtId="49" fontId="11" fillId="0" borderId="11">
      <alignment horizontal="center"/>
    </xf>
    <xf numFmtId="49" fontId="11" fillId="0" borderId="12">
      <alignment horizontal="center"/>
    </xf>
    <xf numFmtId="0" fontId="51" fillId="0" borderId="26">
      <alignment horizontal="center"/>
    </xf>
    <xf numFmtId="0" fontId="32" fillId="0" borderId="29"/>
    <xf numFmtId="0" fontId="11" fillId="0" borderId="4">
      <alignment horizontal="center" vertical="center" wrapText="1"/>
    </xf>
    <xf numFmtId="4" fontId="51" fillId="0" borderId="26"/>
    <xf numFmtId="0" fontId="47" fillId="0" borderId="30">
      <alignment horizontal="right"/>
    </xf>
    <xf numFmtId="49" fontId="11" fillId="0" borderId="4">
      <alignment horizontal="center"/>
    </xf>
    <xf numFmtId="49" fontId="11" fillId="0" borderId="14">
      <alignment horizontal="center" vertical="center" wrapText="1"/>
    </xf>
    <xf numFmtId="0" fontId="51" fillId="0" borderId="26"/>
    <xf numFmtId="49" fontId="47" fillId="0" borderId="30">
      <alignment horizontal="right" vertical="center"/>
    </xf>
    <xf numFmtId="49" fontId="11" fillId="0" borderId="4">
      <alignment horizontal="center" vertical="center" wrapText="1"/>
    </xf>
    <xf numFmtId="49" fontId="11" fillId="0" borderId="14">
      <alignment horizontal="center" vertical="center" wrapText="1"/>
    </xf>
    <xf numFmtId="49" fontId="47" fillId="0" borderId="30">
      <alignment horizontal="right"/>
    </xf>
    <xf numFmtId="4" fontId="11" fillId="0" borderId="4">
      <alignment horizontal="right"/>
    </xf>
    <xf numFmtId="49" fontId="47" fillId="0" borderId="30"/>
    <xf numFmtId="0" fontId="38" fillId="41" borderId="56"/>
    <xf numFmtId="4" fontId="11" fillId="0" borderId="13">
      <alignment horizontal="right"/>
    </xf>
    <xf numFmtId="0" fontId="47" fillId="0" borderId="25">
      <alignment horizontal="center"/>
    </xf>
    <xf numFmtId="4" fontId="11" fillId="0" borderId="4">
      <alignment horizontal="right"/>
    </xf>
    <xf numFmtId="0" fontId="11" fillId="40" borderId="32"/>
    <xf numFmtId="0" fontId="47" fillId="0" borderId="14">
      <alignment horizontal="center"/>
    </xf>
    <xf numFmtId="4" fontId="7" fillId="0" borderId="4">
      <alignment horizontal="right"/>
    </xf>
    <xf numFmtId="0" fontId="36" fillId="0" borderId="0">
      <alignment horizontal="left" wrapText="1"/>
    </xf>
    <xf numFmtId="49" fontId="47" fillId="0" borderId="57">
      <alignment horizontal="center"/>
    </xf>
    <xf numFmtId="0" fontId="37" fillId="0" borderId="29"/>
    <xf numFmtId="167" fontId="47" fillId="0" borderId="58">
      <alignment horizontal="center"/>
    </xf>
    <xf numFmtId="49" fontId="41" fillId="0" borderId="30">
      <alignment horizontal="right"/>
    </xf>
    <xf numFmtId="49" fontId="47" fillId="0" borderId="58">
      <alignment horizontal="center" vertical="center"/>
    </xf>
    <xf numFmtId="0" fontId="11" fillId="0" borderId="30">
      <alignment horizontal="right"/>
    </xf>
    <xf numFmtId="49" fontId="47" fillId="0" borderId="58">
      <alignment horizontal="center"/>
    </xf>
    <xf numFmtId="0" fontId="36" fillId="0" borderId="25">
      <alignment horizontal="left" wrapText="1"/>
    </xf>
    <xf numFmtId="49" fontId="47" fillId="0" borderId="61">
      <alignment horizontal="center"/>
    </xf>
    <xf numFmtId="0" fontId="11" fillId="0" borderId="14">
      <alignment horizontal="center"/>
    </xf>
    <xf numFmtId="0" fontId="57" fillId="0" borderId="0">
      <alignment horizontal="right"/>
    </xf>
    <xf numFmtId="49" fontId="38" fillId="0" borderId="57">
      <alignment horizontal="center"/>
    </xf>
    <xf numFmtId="0" fontId="57" fillId="0" borderId="26">
      <alignment horizontal="right"/>
    </xf>
    <xf numFmtId="167" fontId="11" fillId="0" borderId="58">
      <alignment horizontal="center"/>
    </xf>
    <xf numFmtId="0" fontId="57" fillId="0" borderId="31">
      <alignment horizontal="right"/>
    </xf>
    <xf numFmtId="0" fontId="11" fillId="0" borderId="59">
      <alignment horizontal="center"/>
    </xf>
    <xf numFmtId="0" fontId="53" fillId="0" borderId="25">
      <alignment horizontal="center"/>
    </xf>
    <xf numFmtId="49" fontId="11" fillId="0" borderId="60">
      <alignment horizontal="center"/>
    </xf>
    <xf numFmtId="0" fontId="30" fillId="0" borderId="64"/>
    <xf numFmtId="49" fontId="11" fillId="0" borderId="58">
      <alignment horizontal="center"/>
    </xf>
    <xf numFmtId="0" fontId="30" fillId="0" borderId="26"/>
    <xf numFmtId="0" fontId="11" fillId="0" borderId="58">
      <alignment horizontal="center"/>
    </xf>
    <xf numFmtId="49" fontId="57" fillId="0" borderId="0"/>
    <xf numFmtId="49" fontId="11" fillId="0" borderId="61">
      <alignment horizontal="center"/>
    </xf>
    <xf numFmtId="0" fontId="53" fillId="0" borderId="0">
      <alignment horizontal="center"/>
    </xf>
    <xf numFmtId="0" fontId="42" fillId="0" borderId="32"/>
    <xf numFmtId="0" fontId="47" fillId="0" borderId="38">
      <alignment horizontal="left" wrapText="1"/>
    </xf>
    <xf numFmtId="0" fontId="36" fillId="0" borderId="26">
      <alignment horizontal="left" wrapText="1"/>
    </xf>
    <xf numFmtId="0" fontId="30" fillId="41" borderId="65"/>
    <xf numFmtId="0" fontId="40" fillId="0" borderId="31">
      <alignment horizontal="center" vertical="top"/>
    </xf>
    <xf numFmtId="0" fontId="47" fillId="0" borderId="5">
      <alignment horizontal="left" wrapText="1"/>
    </xf>
    <xf numFmtId="0" fontId="11" fillId="0" borderId="31">
      <alignment horizontal="left"/>
    </xf>
    <xf numFmtId="0" fontId="51" fillId="0" borderId="27"/>
    <xf numFmtId="49" fontId="11" fillId="0" borderId="31"/>
    <xf numFmtId="0" fontId="47" fillId="0" borderId="8">
      <alignment horizontal="center" shrinkToFit="1"/>
    </xf>
    <xf numFmtId="0" fontId="11" fillId="0" borderId="31">
      <alignment horizontal="left" wrapText="1"/>
    </xf>
    <xf numFmtId="0" fontId="47" fillId="0" borderId="9">
      <alignment horizontal="center" shrinkToFit="1"/>
    </xf>
    <xf numFmtId="0" fontId="11" fillId="0" borderId="5">
      <alignment horizontal="left" wrapText="1"/>
    </xf>
    <xf numFmtId="49" fontId="47" fillId="0" borderId="10">
      <alignment horizontal="center" wrapText="1"/>
    </xf>
    <xf numFmtId="49" fontId="11" fillId="0" borderId="6">
      <alignment horizontal="center"/>
    </xf>
    <xf numFmtId="0" fontId="30" fillId="41" borderId="54"/>
    <xf numFmtId="49" fontId="38" fillId="0" borderId="0"/>
    <xf numFmtId="49" fontId="47" fillId="0" borderId="42">
      <alignment horizontal="center" shrinkToFit="1"/>
    </xf>
    <xf numFmtId="0" fontId="11" fillId="0" borderId="0">
      <alignment horizontal="right"/>
    </xf>
    <xf numFmtId="0" fontId="51" fillId="0" borderId="32"/>
    <xf numFmtId="49" fontId="11" fillId="0" borderId="0">
      <alignment horizontal="right"/>
    </xf>
    <xf numFmtId="0" fontId="47" fillId="0" borderId="14">
      <alignment horizontal="center" vertical="center" shrinkToFit="1"/>
    </xf>
    <xf numFmtId="0" fontId="37" fillId="0" borderId="0"/>
    <xf numFmtId="49" fontId="47" fillId="0" borderId="13">
      <alignment horizontal="center" wrapText="1"/>
    </xf>
    <xf numFmtId="4" fontId="11" fillId="0" borderId="5">
      <alignment horizontal="right"/>
    </xf>
    <xf numFmtId="49" fontId="47" fillId="0" borderId="43">
      <alignment horizontal="center"/>
    </xf>
    <xf numFmtId="0" fontId="38" fillId="0" borderId="26"/>
    <xf numFmtId="49" fontId="47" fillId="0" borderId="14">
      <alignment horizontal="center" vertical="center" shrinkToFit="1"/>
    </xf>
    <xf numFmtId="4" fontId="11" fillId="0" borderId="5">
      <alignment horizontal="right"/>
    </xf>
    <xf numFmtId="168" fontId="47" fillId="0" borderId="12">
      <alignment horizontal="right" shrinkToFit="1"/>
    </xf>
    <xf numFmtId="0" fontId="38" fillId="0" borderId="31"/>
    <xf numFmtId="49" fontId="11" fillId="0" borderId="6">
      <alignment horizontal="center"/>
    </xf>
    <xf numFmtId="4" fontId="47" fillId="0" borderId="13">
      <alignment horizontal="right" wrapText="1"/>
    </xf>
    <xf numFmtId="0" fontId="11" fillId="0" borderId="0">
      <alignment horizontal="left" wrapText="1"/>
    </xf>
    <xf numFmtId="4" fontId="11" fillId="0" borderId="7">
      <alignment horizontal="right"/>
    </xf>
    <xf numFmtId="4" fontId="47" fillId="0" borderId="43">
      <alignment horizontal="right" shrinkToFit="1"/>
    </xf>
    <xf numFmtId="0" fontId="11" fillId="0" borderId="25">
      <alignment horizontal="left"/>
    </xf>
    <xf numFmtId="0" fontId="11" fillId="0" borderId="37">
      <alignment horizontal="left" wrapText="1"/>
    </xf>
    <xf numFmtId="49" fontId="47" fillId="0" borderId="0">
      <alignment horizontal="right"/>
    </xf>
    <xf numFmtId="0" fontId="11" fillId="0" borderId="28"/>
    <xf numFmtId="4" fontId="47" fillId="0" borderId="44">
      <alignment horizontal="right" shrinkToFit="1"/>
    </xf>
    <xf numFmtId="0" fontId="43" fillId="0" borderId="41">
      <alignment horizontal="left" wrapText="1"/>
    </xf>
    <xf numFmtId="168" fontId="47" fillId="0" borderId="6">
      <alignment horizontal="right" shrinkToFit="1"/>
    </xf>
    <xf numFmtId="0" fontId="11" fillId="0" borderId="7">
      <alignment horizontal="left" wrapText="1" indent="2"/>
    </xf>
    <xf numFmtId="4" fontId="47" fillId="0" borderId="7">
      <alignment horizontal="right" wrapText="1"/>
    </xf>
    <xf numFmtId="49" fontId="11" fillId="0" borderId="0">
      <alignment horizontal="center" wrapText="1"/>
    </xf>
    <xf numFmtId="49" fontId="47" fillId="0" borderId="66">
      <alignment horizontal="center"/>
    </xf>
    <xf numFmtId="49" fontId="11" fillId="0" borderId="36">
      <alignment horizontal="center" wrapText="1"/>
    </xf>
    <xf numFmtId="0" fontId="53" fillId="0" borderId="26">
      <alignment horizontal="center"/>
    </xf>
    <xf numFmtId="0" fontId="11" fillId="0" borderId="40"/>
    <xf numFmtId="49" fontId="30" fillId="0" borderId="26"/>
    <xf numFmtId="0" fontId="11" fillId="0" borderId="42">
      <alignment horizontal="center" wrapText="1"/>
    </xf>
    <xf numFmtId="49" fontId="30" fillId="0" borderId="31"/>
    <xf numFmtId="0" fontId="38" fillId="41" borderId="32"/>
    <xf numFmtId="0" fontId="30" fillId="0" borderId="31">
      <alignment wrapText="1"/>
    </xf>
    <xf numFmtId="49" fontId="11" fillId="0" borderId="10">
      <alignment horizontal="center"/>
    </xf>
    <xf numFmtId="0" fontId="30" fillId="0" borderId="31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2" fillId="27" borderId="15" applyNumberFormat="0" applyAlignment="0" applyProtection="0"/>
    <xf numFmtId="0" fontId="13" fillId="28" borderId="16" applyNumberFormat="0" applyAlignment="0" applyProtection="0"/>
    <xf numFmtId="0" fontId="14" fillId="28" borderId="15" applyNumberFormat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0" applyNumberFormat="0" applyFill="0" applyAlignment="0" applyProtection="0"/>
    <xf numFmtId="0" fontId="19" fillId="29" borderId="21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9" fillId="0" borderId="0"/>
    <xf numFmtId="0" fontId="58" fillId="0" borderId="0"/>
    <xf numFmtId="0" fontId="58" fillId="0" borderId="0"/>
    <xf numFmtId="0" fontId="6" fillId="0" borderId="0"/>
    <xf numFmtId="0" fontId="29" fillId="0" borderId="0"/>
    <xf numFmtId="0" fontId="3" fillId="0" borderId="0"/>
    <xf numFmtId="0" fontId="3" fillId="0" borderId="0"/>
    <xf numFmtId="0" fontId="3" fillId="2" borderId="0"/>
    <xf numFmtId="0" fontId="8" fillId="0" borderId="0">
      <alignment vertical="top" wrapText="1"/>
    </xf>
    <xf numFmtId="0" fontId="9" fillId="0" borderId="0"/>
    <xf numFmtId="0" fontId="5" fillId="0" borderId="0"/>
    <xf numFmtId="0" fontId="3" fillId="2" borderId="0"/>
    <xf numFmtId="0" fontId="6" fillId="0" borderId="0"/>
    <xf numFmtId="0" fontId="5" fillId="2" borderId="0"/>
    <xf numFmtId="0" fontId="3" fillId="2" borderId="0"/>
    <xf numFmtId="0" fontId="29" fillId="0" borderId="0"/>
    <xf numFmtId="0" fontId="9" fillId="0" borderId="0"/>
    <xf numFmtId="0" fontId="9" fillId="0" borderId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9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1" fillId="32" borderId="22" applyNumberFormat="0" applyFont="0" applyAlignment="0" applyProtection="0"/>
    <xf numFmtId="0" fontId="24" fillId="0" borderId="23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0" fontId="5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38" fillId="0" borderId="0">
      <alignment horizontal="right" vertical="top" wrapText="1"/>
    </xf>
    <xf numFmtId="49" fontId="37" fillId="0" borderId="68">
      <alignment horizontal="left" vertical="center" wrapText="1"/>
    </xf>
    <xf numFmtId="49" fontId="37" fillId="0" borderId="69">
      <alignment horizontal="left" vertical="center" wrapText="1"/>
    </xf>
    <xf numFmtId="49" fontId="37" fillId="0" borderId="69">
      <alignment horizontal="center" vertical="center" wrapText="1"/>
    </xf>
    <xf numFmtId="49" fontId="39" fillId="43" borderId="70">
      <alignment horizontal="center" vertical="top" shrinkToFit="1"/>
    </xf>
    <xf numFmtId="0" fontId="39" fillId="43" borderId="71">
      <alignment horizontal="left" vertical="top" wrapText="1"/>
    </xf>
    <xf numFmtId="4" fontId="39" fillId="43" borderId="71">
      <alignment horizontal="right" vertical="top" wrapText="1" shrinkToFit="1"/>
    </xf>
    <xf numFmtId="4" fontId="39" fillId="43" borderId="72">
      <alignment horizontal="right" vertical="top" shrinkToFit="1"/>
    </xf>
    <xf numFmtId="49" fontId="37" fillId="44" borderId="73">
      <alignment horizontal="center" vertical="top" shrinkToFit="1"/>
    </xf>
    <xf numFmtId="0" fontId="37" fillId="44" borderId="74">
      <alignment horizontal="left" vertical="top" wrapText="1"/>
    </xf>
    <xf numFmtId="4" fontId="37" fillId="44" borderId="74">
      <alignment horizontal="right" vertical="top" shrinkToFit="1"/>
    </xf>
    <xf numFmtId="4" fontId="37" fillId="44" borderId="75">
      <alignment horizontal="right" vertical="top" shrinkToFit="1"/>
    </xf>
    <xf numFmtId="49" fontId="37" fillId="45" borderId="76">
      <alignment horizontal="center" vertical="top" shrinkToFit="1"/>
    </xf>
    <xf numFmtId="0" fontId="37" fillId="45" borderId="77">
      <alignment horizontal="left" vertical="top" wrapText="1"/>
    </xf>
    <xf numFmtId="4" fontId="37" fillId="45" borderId="77">
      <alignment horizontal="right" vertical="top" shrinkToFit="1"/>
    </xf>
    <xf numFmtId="4" fontId="37" fillId="45" borderId="78">
      <alignment horizontal="right" vertical="top" shrinkToFit="1"/>
    </xf>
    <xf numFmtId="49" fontId="35" fillId="0" borderId="76">
      <alignment horizontal="center" vertical="top" shrinkToFit="1"/>
    </xf>
    <xf numFmtId="0" fontId="38" fillId="0" borderId="77">
      <alignment horizontal="left" vertical="top" wrapText="1"/>
    </xf>
    <xf numFmtId="4" fontId="38" fillId="0" borderId="77">
      <alignment horizontal="right" vertical="top" shrinkToFit="1"/>
    </xf>
    <xf numFmtId="4" fontId="38" fillId="0" borderId="78">
      <alignment horizontal="right" vertical="top" shrinkToFit="1"/>
    </xf>
    <xf numFmtId="49" fontId="35" fillId="0" borderId="76">
      <alignment horizontal="center" vertical="top" shrinkToFit="1"/>
    </xf>
    <xf numFmtId="4" fontId="38" fillId="0" borderId="77">
      <alignment horizontal="right" vertical="top" shrinkToFit="1"/>
    </xf>
    <xf numFmtId="4" fontId="38" fillId="0" borderId="78">
      <alignment horizontal="right" vertical="top" shrinkToFit="1"/>
    </xf>
    <xf numFmtId="49" fontId="35" fillId="0" borderId="76">
      <alignment horizontal="center" vertical="top" shrinkToFit="1"/>
    </xf>
    <xf numFmtId="0" fontId="41" fillId="0" borderId="77">
      <alignment horizontal="left" vertical="top" wrapText="1"/>
    </xf>
    <xf numFmtId="4" fontId="38" fillId="0" borderId="77">
      <alignment horizontal="right" vertical="top" shrinkToFit="1"/>
    </xf>
    <xf numFmtId="4" fontId="38" fillId="0" borderId="78">
      <alignment horizontal="right" vertical="top" shrinkToFit="1"/>
    </xf>
    <xf numFmtId="0" fontId="39" fillId="46" borderId="79">
      <alignment vertical="top"/>
    </xf>
    <xf numFmtId="0" fontId="39" fillId="46" borderId="80">
      <alignment vertical="top"/>
    </xf>
    <xf numFmtId="4" fontId="39" fillId="46" borderId="80">
      <alignment horizontal="right" shrinkToFit="1"/>
    </xf>
    <xf numFmtId="4" fontId="39" fillId="46" borderId="81">
      <alignment horizontal="right" shrinkToFit="1"/>
    </xf>
    <xf numFmtId="0" fontId="38" fillId="0" borderId="77">
      <alignment horizontal="left" vertical="top" wrapText="1"/>
    </xf>
    <xf numFmtId="0" fontId="38" fillId="0" borderId="77">
      <alignment horizontal="left" vertical="top" wrapText="1"/>
    </xf>
    <xf numFmtId="0" fontId="29" fillId="0" borderId="0"/>
    <xf numFmtId="49" fontId="39" fillId="43" borderId="70">
      <alignment horizontal="center" vertical="top" shrinkToFit="1"/>
    </xf>
    <xf numFmtId="0" fontId="39" fillId="43" borderId="71">
      <alignment horizontal="left" vertical="top" wrapText="1"/>
    </xf>
    <xf numFmtId="4" fontId="38" fillId="0" borderId="77">
      <alignment horizontal="right" vertical="top" shrinkToFit="1"/>
    </xf>
    <xf numFmtId="0" fontId="41" fillId="0" borderId="77">
      <alignment horizontal="left" vertical="top" wrapText="1"/>
    </xf>
    <xf numFmtId="0" fontId="38" fillId="0" borderId="77">
      <alignment horizontal="left" vertical="top" wrapText="1"/>
    </xf>
  </cellStyleXfs>
  <cellXfs count="59">
    <xf numFmtId="0" fontId="0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4" fontId="2" fillId="0" borderId="0" xfId="0" applyNumberFormat="1" applyFont="1" applyFill="1" applyAlignment="1">
      <alignment vertical="top" wrapText="1"/>
    </xf>
    <xf numFmtId="49" fontId="2" fillId="0" borderId="0" xfId="0" applyNumberFormat="1" applyFont="1" applyFill="1" applyAlignment="1">
      <alignment vertical="top" wrapText="1"/>
    </xf>
    <xf numFmtId="4" fontId="2" fillId="0" borderId="0" xfId="0" applyNumberFormat="1" applyFont="1" applyFill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4" fontId="11" fillId="0" borderId="0" xfId="416" applyNumberFormat="1" applyBorder="1" applyProtection="1">
      <alignment horizontal="right"/>
    </xf>
    <xf numFmtId="165" fontId="2" fillId="0" borderId="0" xfId="898" applyNumberFormat="1" applyFont="1" applyFill="1" applyAlignment="1">
      <alignment vertical="top" wrapText="1"/>
    </xf>
    <xf numFmtId="165" fontId="2" fillId="0" borderId="0" xfId="898" applyNumberFormat="1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justify" vertical="center" wrapText="1"/>
    </xf>
    <xf numFmtId="0" fontId="27" fillId="0" borderId="1" xfId="0" applyNumberFormat="1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justify" vertical="center" wrapText="1"/>
    </xf>
    <xf numFmtId="0" fontId="27" fillId="0" borderId="1" xfId="0" applyNumberFormat="1" applyFont="1" applyFill="1" applyBorder="1" applyAlignment="1">
      <alignment horizontal="justify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6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34" borderId="3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165" fontId="0" fillId="0" borderId="3" xfId="898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66" fillId="0" borderId="0" xfId="0" applyFont="1" applyFill="1" applyAlignment="1">
      <alignment vertical="top" wrapText="1"/>
    </xf>
    <xf numFmtId="4" fontId="2" fillId="0" borderId="13" xfId="416" applyNumberFormat="1" applyFont="1" applyFill="1" applyAlignment="1" applyProtection="1">
      <alignment horizontal="right" vertical="center"/>
    </xf>
    <xf numFmtId="165" fontId="2" fillId="0" borderId="1" xfId="898" applyNumberFormat="1" applyFont="1" applyFill="1" applyBorder="1" applyAlignment="1">
      <alignment horizontal="right" vertical="center" wrapText="1"/>
    </xf>
    <xf numFmtId="4" fontId="67" fillId="0" borderId="1" xfId="0" applyNumberFormat="1" applyFont="1" applyFill="1" applyBorder="1" applyAlignment="1">
      <alignment vertical="center" wrapText="1"/>
    </xf>
    <xf numFmtId="4" fontId="67" fillId="0" borderId="13" xfId="416" applyNumberFormat="1" applyFont="1" applyFill="1" applyAlignment="1" applyProtection="1">
      <alignment horizontal="right" vertical="center"/>
    </xf>
    <xf numFmtId="165" fontId="67" fillId="0" borderId="1" xfId="898" applyNumberFormat="1" applyFont="1" applyFill="1" applyBorder="1" applyAlignment="1">
      <alignment horizontal="right" vertical="center" wrapText="1"/>
    </xf>
    <xf numFmtId="4" fontId="67" fillId="0" borderId="24" xfId="416" applyNumberFormat="1" applyFont="1" applyFill="1" applyBorder="1" applyAlignment="1" applyProtection="1">
      <alignment horizontal="right" vertical="center"/>
    </xf>
    <xf numFmtId="4" fontId="67" fillId="0" borderId="1" xfId="416" applyNumberFormat="1" applyFont="1" applyFill="1" applyBorder="1" applyAlignment="1" applyProtection="1">
      <alignment horizontal="right" vertical="center"/>
    </xf>
    <xf numFmtId="4" fontId="2" fillId="0" borderId="1" xfId="416" applyNumberFormat="1" applyFont="1" applyFill="1" applyBorder="1" applyAlignment="1" applyProtection="1">
      <alignment horizontal="right" vertical="center"/>
    </xf>
    <xf numFmtId="4" fontId="68" fillId="0" borderId="1" xfId="0" applyNumberFormat="1" applyFont="1" applyFill="1" applyBorder="1" applyAlignment="1">
      <alignment vertical="center" wrapText="1"/>
    </xf>
    <xf numFmtId="165" fontId="68" fillId="0" borderId="1" xfId="898" applyNumberFormat="1" applyFont="1" applyFill="1" applyBorder="1" applyAlignment="1">
      <alignment horizontal="right" vertical="center" wrapText="1"/>
    </xf>
    <xf numFmtId="0" fontId="67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67" fillId="0" borderId="1" xfId="0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vertical="center" wrapText="1"/>
    </xf>
    <xf numFmtId="0" fontId="69" fillId="0" borderId="0" xfId="0" applyFont="1" applyFill="1" applyAlignment="1">
      <alignment vertical="top" wrapText="1"/>
    </xf>
    <xf numFmtId="0" fontId="2" fillId="0" borderId="1" xfId="0" applyNumberFormat="1" applyFont="1" applyFill="1" applyBorder="1" applyAlignment="1">
      <alignment horizontal="justify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65" fontId="2" fillId="0" borderId="0" xfId="898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vertical="top" wrapText="1"/>
    </xf>
    <xf numFmtId="166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NumberFormat="1" applyFont="1" applyFill="1" applyBorder="1" applyAlignment="1">
      <alignment vertical="top" wrapText="1"/>
    </xf>
    <xf numFmtId="49" fontId="62" fillId="0" borderId="0" xfId="0" applyNumberFormat="1" applyFont="1" applyFill="1" applyAlignment="1">
      <alignment horizontal="center" vertical="top" wrapText="1"/>
    </xf>
    <xf numFmtId="0" fontId="62" fillId="0" borderId="67" xfId="0" applyFont="1" applyFill="1" applyBorder="1" applyAlignment="1">
      <alignment horizontal="center" vertical="center" wrapText="1"/>
    </xf>
  </cellXfs>
  <cellStyles count="945">
    <cellStyle name="20% — акцент1" xfId="1" builtinId="30" customBuiltin="1"/>
    <cellStyle name="20% - Акцент1 2" xfId="2"/>
    <cellStyle name="20% — акцент2" xfId="3" builtinId="34" customBuiltin="1"/>
    <cellStyle name="20% - Акцент2 2" xfId="4"/>
    <cellStyle name="20% — акцент3" xfId="5" builtinId="38" customBuiltin="1"/>
    <cellStyle name="20% - Акцент3 2" xfId="6"/>
    <cellStyle name="20% — акцент4" xfId="7" builtinId="42" customBuiltin="1"/>
    <cellStyle name="20% - Акцент4 2" xfId="8"/>
    <cellStyle name="20% — акцент5" xfId="9" builtinId="46" customBuiltin="1"/>
    <cellStyle name="20% - Акцент5 2" xfId="10"/>
    <cellStyle name="20% — акцент6" xfId="11" builtinId="50" customBuiltin="1"/>
    <cellStyle name="20% - Акцент6 2" xfId="12"/>
    <cellStyle name="40% — акцент1" xfId="13" builtinId="31" customBuiltin="1"/>
    <cellStyle name="40% - Акцент1 2" xfId="14"/>
    <cellStyle name="40% — акцент2" xfId="15" builtinId="35" customBuiltin="1"/>
    <cellStyle name="40% - Акцент2 2" xfId="16"/>
    <cellStyle name="40% — акцент3" xfId="17" builtinId="39" customBuiltin="1"/>
    <cellStyle name="40% - Акцент3 2" xfId="18"/>
    <cellStyle name="40% — акцент4" xfId="19" builtinId="43" customBuiltin="1"/>
    <cellStyle name="40% - Акцент4 2" xfId="20"/>
    <cellStyle name="40% — акцент5" xfId="21" builtinId="47" customBuiltin="1"/>
    <cellStyle name="40% - Акцент5 2" xfId="22"/>
    <cellStyle name="40% — акцент6" xfId="23" builtinId="51" customBuiltin="1"/>
    <cellStyle name="40% - Акцент6 2" xfId="24"/>
    <cellStyle name="60% — акцент1" xfId="25" builtinId="32" customBuiltin="1"/>
    <cellStyle name="60% - Акцент1 2" xfId="26"/>
    <cellStyle name="60% — акцент2" xfId="27" builtinId="36" customBuiltin="1"/>
    <cellStyle name="60% - Акцент2 2" xfId="28"/>
    <cellStyle name="60% — акцент3" xfId="29" builtinId="40" customBuiltin="1"/>
    <cellStyle name="60% - Акцент3 2" xfId="30"/>
    <cellStyle name="60% — акцент4" xfId="31" builtinId="44" customBuiltin="1"/>
    <cellStyle name="60% - Акцент4 2" xfId="32"/>
    <cellStyle name="60% — акцент5" xfId="33" builtinId="48" customBuiltin="1"/>
    <cellStyle name="60% - Акцент5 2" xfId="34"/>
    <cellStyle name="60% — акцент6" xfId="35" builtinId="52" customBuiltin="1"/>
    <cellStyle name="60% - Акцент6 2" xfId="36"/>
    <cellStyle name="br" xfId="37"/>
    <cellStyle name="br 2" xfId="38"/>
    <cellStyle name="col" xfId="39"/>
    <cellStyle name="col 2" xfId="40"/>
    <cellStyle name="ex58" xfId="935"/>
    <cellStyle name="ex59" xfId="936"/>
    <cellStyle name="ex60" xfId="910"/>
    <cellStyle name="ex60 2" xfId="940"/>
    <cellStyle name="ex61" xfId="911"/>
    <cellStyle name="ex61 2" xfId="941"/>
    <cellStyle name="ex62" xfId="912"/>
    <cellStyle name="ex63" xfId="913"/>
    <cellStyle name="ex64" xfId="914"/>
    <cellStyle name="ex65" xfId="915"/>
    <cellStyle name="ex66" xfId="916"/>
    <cellStyle name="ex67" xfId="917"/>
    <cellStyle name="ex68" xfId="918"/>
    <cellStyle name="ex69" xfId="919"/>
    <cellStyle name="ex70" xfId="920"/>
    <cellStyle name="ex71" xfId="921"/>
    <cellStyle name="ex72" xfId="922"/>
    <cellStyle name="ex73" xfId="923"/>
    <cellStyle name="ex74" xfId="924"/>
    <cellStyle name="ex75" xfId="925"/>
    <cellStyle name="ex76" xfId="926"/>
    <cellStyle name="ex77" xfId="937"/>
    <cellStyle name="ex78" xfId="927"/>
    <cellStyle name="ex79" xfId="928"/>
    <cellStyle name="ex80" xfId="929"/>
    <cellStyle name="ex81" xfId="938"/>
    <cellStyle name="ex81 2" xfId="944"/>
    <cellStyle name="ex82" xfId="931"/>
    <cellStyle name="ex82 2" xfId="942"/>
    <cellStyle name="ex83" xfId="932"/>
    <cellStyle name="st134" xfId="41"/>
    <cellStyle name="st20" xfId="42"/>
    <cellStyle name="st32" xfId="43"/>
    <cellStyle name="st33" xfId="44"/>
    <cellStyle name="st57" xfId="906"/>
    <cellStyle name="st84" xfId="930"/>
    <cellStyle name="st84 2" xfId="943"/>
    <cellStyle name="st85" xfId="908"/>
    <cellStyle name="st86" xfId="907"/>
    <cellStyle name="st87" xfId="933"/>
    <cellStyle name="st88" xfId="934"/>
    <cellStyle name="style0" xfId="45"/>
    <cellStyle name="style0 2" xfId="46"/>
    <cellStyle name="style0 2 2" xfId="47"/>
    <cellStyle name="style0 2 3" xfId="48"/>
    <cellStyle name="style0 3" xfId="49"/>
    <cellStyle name="style0 3 2" xfId="50"/>
    <cellStyle name="td" xfId="51"/>
    <cellStyle name="td 2" xfId="52"/>
    <cellStyle name="td 2 2" xfId="53"/>
    <cellStyle name="td 2 3" xfId="54"/>
    <cellStyle name="td 3" xfId="55"/>
    <cellStyle name="td 3 2" xfId="56"/>
    <cellStyle name="tr" xfId="57"/>
    <cellStyle name="tr 2" xfId="58"/>
    <cellStyle name="xl_bot_header" xfId="909"/>
    <cellStyle name="xl100" xfId="59"/>
    <cellStyle name="xl100 2" xfId="60"/>
    <cellStyle name="xl101" xfId="61"/>
    <cellStyle name="xl101 2" xfId="62"/>
    <cellStyle name="xl102" xfId="63"/>
    <cellStyle name="xl102 2" xfId="64"/>
    <cellStyle name="xl103" xfId="65"/>
    <cellStyle name="xl103 2" xfId="66"/>
    <cellStyle name="xl104" xfId="67"/>
    <cellStyle name="xl104 2" xfId="68"/>
    <cellStyle name="xl105" xfId="69"/>
    <cellStyle name="xl105 2" xfId="70"/>
    <cellStyle name="xl106" xfId="71"/>
    <cellStyle name="xl106 2" xfId="72"/>
    <cellStyle name="xl107" xfId="73"/>
    <cellStyle name="xl107 2" xfId="74"/>
    <cellStyle name="xl108" xfId="75"/>
    <cellStyle name="xl108 2" xfId="76"/>
    <cellStyle name="xl109" xfId="77"/>
    <cellStyle name="xl109 2" xfId="78"/>
    <cellStyle name="xl110" xfId="79"/>
    <cellStyle name="xl110 2" xfId="80"/>
    <cellStyle name="xl111" xfId="81"/>
    <cellStyle name="xl111 2" xfId="82"/>
    <cellStyle name="xl112" xfId="83"/>
    <cellStyle name="xl112 2" xfId="84"/>
    <cellStyle name="xl113" xfId="85"/>
    <cellStyle name="xl113 2" xfId="86"/>
    <cellStyle name="xl114" xfId="87"/>
    <cellStyle name="xl114 2" xfId="88"/>
    <cellStyle name="xl115" xfId="89"/>
    <cellStyle name="xl115 2" xfId="90"/>
    <cellStyle name="xl116" xfId="91"/>
    <cellStyle name="xl116 2" xfId="92"/>
    <cellStyle name="xl117" xfId="93"/>
    <cellStyle name="xl117 2" xfId="94"/>
    <cellStyle name="xl118" xfId="95"/>
    <cellStyle name="xl118 2" xfId="96"/>
    <cellStyle name="xl119" xfId="97"/>
    <cellStyle name="xl119 2" xfId="98"/>
    <cellStyle name="xl120" xfId="99"/>
    <cellStyle name="xl120 2" xfId="100"/>
    <cellStyle name="xl121" xfId="101"/>
    <cellStyle name="xl121 2" xfId="102"/>
    <cellStyle name="xl122" xfId="103"/>
    <cellStyle name="xl122 2" xfId="104"/>
    <cellStyle name="xl123" xfId="105"/>
    <cellStyle name="xl123 2" xfId="106"/>
    <cellStyle name="xl124" xfId="107"/>
    <cellStyle name="xl124 2" xfId="108"/>
    <cellStyle name="xl125" xfId="109"/>
    <cellStyle name="xl125 2" xfId="110"/>
    <cellStyle name="xl126" xfId="111"/>
    <cellStyle name="xl126 2" xfId="112"/>
    <cellStyle name="xl127" xfId="113"/>
    <cellStyle name="xl127 2" xfId="114"/>
    <cellStyle name="xl128" xfId="115"/>
    <cellStyle name="xl128 2" xfId="116"/>
    <cellStyle name="xl129" xfId="117"/>
    <cellStyle name="xl129 2" xfId="118"/>
    <cellStyle name="xl130" xfId="119"/>
    <cellStyle name="xl130 2" xfId="120"/>
    <cellStyle name="xl131" xfId="121"/>
    <cellStyle name="xl131 2" xfId="122"/>
    <cellStyle name="xl132" xfId="123"/>
    <cellStyle name="xl132 2" xfId="124"/>
    <cellStyle name="xl133" xfId="125"/>
    <cellStyle name="xl133 2" xfId="126"/>
    <cellStyle name="xl134" xfId="127"/>
    <cellStyle name="xl134 2" xfId="128"/>
    <cellStyle name="xl135" xfId="129"/>
    <cellStyle name="xl135 2" xfId="130"/>
    <cellStyle name="xl136" xfId="131"/>
    <cellStyle name="xl136 2" xfId="132"/>
    <cellStyle name="xl137" xfId="133"/>
    <cellStyle name="xl137 2" xfId="134"/>
    <cellStyle name="xl138" xfId="135"/>
    <cellStyle name="xl138 2" xfId="136"/>
    <cellStyle name="xl139" xfId="137"/>
    <cellStyle name="xl139 2" xfId="138"/>
    <cellStyle name="xl140" xfId="139"/>
    <cellStyle name="xl140 2" xfId="140"/>
    <cellStyle name="xl141" xfId="141"/>
    <cellStyle name="xl141 2" xfId="142"/>
    <cellStyle name="xl142" xfId="143"/>
    <cellStyle name="xl142 2" xfId="144"/>
    <cellStyle name="xl143" xfId="145"/>
    <cellStyle name="xl143 2" xfId="146"/>
    <cellStyle name="xl144" xfId="147"/>
    <cellStyle name="xl144 2" xfId="148"/>
    <cellStyle name="xl145" xfId="149"/>
    <cellStyle name="xl145 2" xfId="150"/>
    <cellStyle name="xl146" xfId="151"/>
    <cellStyle name="xl146 2" xfId="152"/>
    <cellStyle name="xl147" xfId="153"/>
    <cellStyle name="xl147 2" xfId="154"/>
    <cellStyle name="xl148" xfId="155"/>
    <cellStyle name="xl148 2" xfId="156"/>
    <cellStyle name="xl149" xfId="157"/>
    <cellStyle name="xl149 2" xfId="158"/>
    <cellStyle name="xl150" xfId="159"/>
    <cellStyle name="xl151" xfId="160"/>
    <cellStyle name="xl152" xfId="161"/>
    <cellStyle name="xl153" xfId="162"/>
    <cellStyle name="xl154" xfId="163"/>
    <cellStyle name="xl155" xfId="164"/>
    <cellStyle name="xl156" xfId="165"/>
    <cellStyle name="xl157" xfId="166"/>
    <cellStyle name="xl158" xfId="167"/>
    <cellStyle name="xl159" xfId="168"/>
    <cellStyle name="xl160" xfId="169"/>
    <cellStyle name="xl161" xfId="170"/>
    <cellStyle name="xl162" xfId="171"/>
    <cellStyle name="xl163" xfId="172"/>
    <cellStyle name="xl164" xfId="173"/>
    <cellStyle name="xl165" xfId="174"/>
    <cellStyle name="xl166" xfId="175"/>
    <cellStyle name="xl167" xfId="176"/>
    <cellStyle name="xl168" xfId="177"/>
    <cellStyle name="xl169" xfId="178"/>
    <cellStyle name="xl170" xfId="179"/>
    <cellStyle name="xl171" xfId="180"/>
    <cellStyle name="xl172" xfId="181"/>
    <cellStyle name="xl173" xfId="182"/>
    <cellStyle name="xl174" xfId="183"/>
    <cellStyle name="xl175" xfId="184"/>
    <cellStyle name="xl176" xfId="185"/>
    <cellStyle name="xl177" xfId="186"/>
    <cellStyle name="xl178" xfId="187"/>
    <cellStyle name="xl179" xfId="188"/>
    <cellStyle name="xl180" xfId="189"/>
    <cellStyle name="xl181" xfId="190"/>
    <cellStyle name="xl182" xfId="191"/>
    <cellStyle name="xl183" xfId="192"/>
    <cellStyle name="xl184" xfId="193"/>
    <cellStyle name="xl185" xfId="194"/>
    <cellStyle name="xl186" xfId="195"/>
    <cellStyle name="xl187" xfId="196"/>
    <cellStyle name="xl188" xfId="197"/>
    <cellStyle name="xl189" xfId="198"/>
    <cellStyle name="xl190" xfId="199"/>
    <cellStyle name="xl191" xfId="200"/>
    <cellStyle name="xl192" xfId="201"/>
    <cellStyle name="xl193" xfId="202"/>
    <cellStyle name="xl194" xfId="203"/>
    <cellStyle name="xl195" xfId="204"/>
    <cellStyle name="xl196" xfId="205"/>
    <cellStyle name="xl197" xfId="206"/>
    <cellStyle name="xl198" xfId="207"/>
    <cellStyle name="xl199" xfId="208"/>
    <cellStyle name="xl200" xfId="209"/>
    <cellStyle name="xl201" xfId="210"/>
    <cellStyle name="xl202" xfId="211"/>
    <cellStyle name="xl21" xfId="212"/>
    <cellStyle name="xl21 2" xfId="213"/>
    <cellStyle name="xl21 2 2" xfId="214"/>
    <cellStyle name="xl21 2 3" xfId="215"/>
    <cellStyle name="xl21 3" xfId="216"/>
    <cellStyle name="xl21 4" xfId="217"/>
    <cellStyle name="xl22" xfId="218"/>
    <cellStyle name="xl22 2" xfId="219"/>
    <cellStyle name="xl22 2 2" xfId="220"/>
    <cellStyle name="xl22 2 3" xfId="221"/>
    <cellStyle name="xl22 3" xfId="222"/>
    <cellStyle name="xl22 4" xfId="223"/>
    <cellStyle name="xl23" xfId="224"/>
    <cellStyle name="xl23 2" xfId="225"/>
    <cellStyle name="xl23 2 2" xfId="226"/>
    <cellStyle name="xl23 2 3" xfId="227"/>
    <cellStyle name="xl23 3" xfId="228"/>
    <cellStyle name="xl23 4" xfId="229"/>
    <cellStyle name="xl24" xfId="230"/>
    <cellStyle name="xl24 2" xfId="231"/>
    <cellStyle name="xl24 2 2" xfId="232"/>
    <cellStyle name="xl24 2 3" xfId="233"/>
    <cellStyle name="xl24 3" xfId="234"/>
    <cellStyle name="xl24 4" xfId="235"/>
    <cellStyle name="xl25" xfId="236"/>
    <cellStyle name="xl25 2" xfId="237"/>
    <cellStyle name="xl25 2 2" xfId="238"/>
    <cellStyle name="xl25 2 3" xfId="239"/>
    <cellStyle name="xl25 3" xfId="240"/>
    <cellStyle name="xl25 4" xfId="241"/>
    <cellStyle name="xl26" xfId="242"/>
    <cellStyle name="xl26 2" xfId="243"/>
    <cellStyle name="xl26 2 2" xfId="244"/>
    <cellStyle name="xl26 2 3" xfId="245"/>
    <cellStyle name="xl26 3" xfId="246"/>
    <cellStyle name="xl26 4" xfId="247"/>
    <cellStyle name="xl27" xfId="248"/>
    <cellStyle name="xl27 2" xfId="249"/>
    <cellStyle name="xl27 2 2" xfId="250"/>
    <cellStyle name="xl27 2 3" xfId="251"/>
    <cellStyle name="xl27 3" xfId="252"/>
    <cellStyle name="xl27 4" xfId="253"/>
    <cellStyle name="xl28" xfId="254"/>
    <cellStyle name="xl28 2" xfId="255"/>
    <cellStyle name="xl28 2 2" xfId="256"/>
    <cellStyle name="xl28 2 3" xfId="257"/>
    <cellStyle name="xl28 3" xfId="258"/>
    <cellStyle name="xl28 4" xfId="259"/>
    <cellStyle name="xl29" xfId="260"/>
    <cellStyle name="xl29 2" xfId="261"/>
    <cellStyle name="xl29 2 2" xfId="262"/>
    <cellStyle name="xl29 2 3" xfId="263"/>
    <cellStyle name="xl29 3" xfId="264"/>
    <cellStyle name="xl29 4" xfId="265"/>
    <cellStyle name="xl30" xfId="266"/>
    <cellStyle name="xl30 2" xfId="267"/>
    <cellStyle name="xl30 2 2" xfId="268"/>
    <cellStyle name="xl30 2 3" xfId="269"/>
    <cellStyle name="xl30 3" xfId="270"/>
    <cellStyle name="xl30 4" xfId="271"/>
    <cellStyle name="xl30 5" xfId="272"/>
    <cellStyle name="xl31" xfId="273"/>
    <cellStyle name="xl31 2" xfId="274"/>
    <cellStyle name="xl31 2 2" xfId="275"/>
    <cellStyle name="xl31 2 3" xfId="276"/>
    <cellStyle name="xl31 3" xfId="277"/>
    <cellStyle name="xl31 4" xfId="278"/>
    <cellStyle name="xl32" xfId="279"/>
    <cellStyle name="xl32 2" xfId="280"/>
    <cellStyle name="xl32 2 2" xfId="281"/>
    <cellStyle name="xl32 2 3" xfId="282"/>
    <cellStyle name="xl32 3" xfId="283"/>
    <cellStyle name="xl32 4" xfId="284"/>
    <cellStyle name="xl32 5" xfId="285"/>
    <cellStyle name="xl33" xfId="286"/>
    <cellStyle name="xl33 2" xfId="287"/>
    <cellStyle name="xl33 2 2" xfId="288"/>
    <cellStyle name="xl33 2 3" xfId="289"/>
    <cellStyle name="xl33 3" xfId="290"/>
    <cellStyle name="xl33 4" xfId="291"/>
    <cellStyle name="xl33 5" xfId="292"/>
    <cellStyle name="xl34" xfId="293"/>
    <cellStyle name="xl34 2" xfId="294"/>
    <cellStyle name="xl34 2 2" xfId="295"/>
    <cellStyle name="xl34 2 3" xfId="296"/>
    <cellStyle name="xl34 3" xfId="297"/>
    <cellStyle name="xl34 4" xfId="298"/>
    <cellStyle name="xl34 5" xfId="299"/>
    <cellStyle name="xl35" xfId="300"/>
    <cellStyle name="xl35 2" xfId="301"/>
    <cellStyle name="xl35 2 2" xfId="302"/>
    <cellStyle name="xl35 2 3" xfId="303"/>
    <cellStyle name="xl35 3" xfId="304"/>
    <cellStyle name="xl35 4" xfId="305"/>
    <cellStyle name="xl36" xfId="306"/>
    <cellStyle name="xl36 2" xfId="307"/>
    <cellStyle name="xl36 2 2" xfId="308"/>
    <cellStyle name="xl36 3" xfId="309"/>
    <cellStyle name="xl36 3 2" xfId="310"/>
    <cellStyle name="xl36 4" xfId="311"/>
    <cellStyle name="xl37" xfId="312"/>
    <cellStyle name="xl37 2" xfId="313"/>
    <cellStyle name="xl37 2 2" xfId="314"/>
    <cellStyle name="xl37 3" xfId="315"/>
    <cellStyle name="xl37 3 2" xfId="316"/>
    <cellStyle name="xl37 4" xfId="317"/>
    <cellStyle name="xl38" xfId="318"/>
    <cellStyle name="xl38 2" xfId="319"/>
    <cellStyle name="xl38 2 2" xfId="320"/>
    <cellStyle name="xl38 3" xfId="321"/>
    <cellStyle name="xl38 3 2" xfId="322"/>
    <cellStyle name="xl38 4" xfId="323"/>
    <cellStyle name="xl39" xfId="324"/>
    <cellStyle name="xl39 2" xfId="325"/>
    <cellStyle name="xl39 2 2" xfId="326"/>
    <cellStyle name="xl39 3" xfId="327"/>
    <cellStyle name="xl39 3 2" xfId="328"/>
    <cellStyle name="xl39 4" xfId="329"/>
    <cellStyle name="xl40" xfId="330"/>
    <cellStyle name="xl40 2" xfId="331"/>
    <cellStyle name="xl40 2 2" xfId="332"/>
    <cellStyle name="xl40 3" xfId="333"/>
    <cellStyle name="xl40 3 2" xfId="334"/>
    <cellStyle name="xl40 4" xfId="335"/>
    <cellStyle name="xl41" xfId="336"/>
    <cellStyle name="xl41 2" xfId="337"/>
    <cellStyle name="xl41 2 2" xfId="338"/>
    <cellStyle name="xl41 3" xfId="339"/>
    <cellStyle name="xl41 3 2" xfId="340"/>
    <cellStyle name="xl41 4" xfId="341"/>
    <cellStyle name="xl42" xfId="342"/>
    <cellStyle name="xl42 2" xfId="343"/>
    <cellStyle name="xl42 2 2" xfId="344"/>
    <cellStyle name="xl42 3" xfId="345"/>
    <cellStyle name="xl42 3 2" xfId="346"/>
    <cellStyle name="xl42 4" xfId="347"/>
    <cellStyle name="xl42 5" xfId="348"/>
    <cellStyle name="xl43" xfId="349"/>
    <cellStyle name="xl43 2" xfId="350"/>
    <cellStyle name="xl43 2 2" xfId="351"/>
    <cellStyle name="xl43 3" xfId="352"/>
    <cellStyle name="xl43 3 2" xfId="353"/>
    <cellStyle name="xl43 4" xfId="354"/>
    <cellStyle name="xl43 5" xfId="355"/>
    <cellStyle name="xl44" xfId="356"/>
    <cellStyle name="xl44 2" xfId="357"/>
    <cellStyle name="xl44 2 2" xfId="358"/>
    <cellStyle name="xl44 3" xfId="359"/>
    <cellStyle name="xl44 3 2" xfId="360"/>
    <cellStyle name="xl44 4" xfId="361"/>
    <cellStyle name="xl44 5" xfId="362"/>
    <cellStyle name="xl45" xfId="363"/>
    <cellStyle name="xl45 2" xfId="364"/>
    <cellStyle name="xl45 2 2" xfId="365"/>
    <cellStyle name="xl45 3" xfId="366"/>
    <cellStyle name="xl45 3 2" xfId="367"/>
    <cellStyle name="xl45 4" xfId="368"/>
    <cellStyle name="xl46" xfId="369"/>
    <cellStyle name="xl46 2" xfId="370"/>
    <cellStyle name="xl46 2 2" xfId="371"/>
    <cellStyle name="xl46 3" xfId="372"/>
    <cellStyle name="xl46 3 2" xfId="373"/>
    <cellStyle name="xl46 4" xfId="374"/>
    <cellStyle name="xl47" xfId="375"/>
    <cellStyle name="xl47 2" xfId="376"/>
    <cellStyle name="xl47 2 2" xfId="377"/>
    <cellStyle name="xl47 3" xfId="378"/>
    <cellStyle name="xl47 3 2" xfId="379"/>
    <cellStyle name="xl47 4" xfId="380"/>
    <cellStyle name="xl48" xfId="381"/>
    <cellStyle name="xl48 2" xfId="382"/>
    <cellStyle name="xl48 3" xfId="383"/>
    <cellStyle name="xl49" xfId="384"/>
    <cellStyle name="xl49 2" xfId="385"/>
    <cellStyle name="xl49 3" xfId="386"/>
    <cellStyle name="xl50" xfId="387"/>
    <cellStyle name="xl50 2" xfId="388"/>
    <cellStyle name="xl50 2 2" xfId="389"/>
    <cellStyle name="xl50 3" xfId="390"/>
    <cellStyle name="xl50 4" xfId="391"/>
    <cellStyle name="xl51" xfId="392"/>
    <cellStyle name="xl51 2" xfId="393"/>
    <cellStyle name="xl51 3" xfId="394"/>
    <cellStyle name="xl51 4" xfId="395"/>
    <cellStyle name="xl52" xfId="396"/>
    <cellStyle name="xl52 2" xfId="397"/>
    <cellStyle name="xl52 3" xfId="398"/>
    <cellStyle name="xl52 4" xfId="399"/>
    <cellStyle name="xl53" xfId="400"/>
    <cellStyle name="xl53 2" xfId="401"/>
    <cellStyle name="xl53 3" xfId="402"/>
    <cellStyle name="xl54" xfId="403"/>
    <cellStyle name="xl54 2" xfId="404"/>
    <cellStyle name="xl54 3" xfId="405"/>
    <cellStyle name="xl54 4" xfId="406"/>
    <cellStyle name="xl55" xfId="407"/>
    <cellStyle name="xl55 2" xfId="408"/>
    <cellStyle name="xl55 3" xfId="409"/>
    <cellStyle name="xl55 4" xfId="410"/>
    <cellStyle name="xl56" xfId="411"/>
    <cellStyle name="xl56 2" xfId="412"/>
    <cellStyle name="xl57" xfId="413"/>
    <cellStyle name="xl57 2" xfId="414"/>
    <cellStyle name="xl57 3" xfId="415"/>
    <cellStyle name="xl58" xfId="416"/>
    <cellStyle name="xl58 2" xfId="417"/>
    <cellStyle name="xl58 3" xfId="418"/>
    <cellStyle name="xl59" xfId="419"/>
    <cellStyle name="xl59 2" xfId="420"/>
    <cellStyle name="xl60" xfId="421"/>
    <cellStyle name="xl60 2" xfId="422"/>
    <cellStyle name="xl60 2 2" xfId="423"/>
    <cellStyle name="xl61" xfId="424"/>
    <cellStyle name="xl61 2" xfId="425"/>
    <cellStyle name="xl62" xfId="426"/>
    <cellStyle name="xl62 2" xfId="427"/>
    <cellStyle name="xl63" xfId="428"/>
    <cellStyle name="xl63 2" xfId="429"/>
    <cellStyle name="xl64" xfId="430"/>
    <cellStyle name="xl64 2" xfId="431"/>
    <cellStyle name="xl65" xfId="432"/>
    <cellStyle name="xl65 2" xfId="433"/>
    <cellStyle name="xl66" xfId="434"/>
    <cellStyle name="xl66 2" xfId="435"/>
    <cellStyle name="xl67" xfId="436"/>
    <cellStyle name="xl67 2" xfId="437"/>
    <cellStyle name="xl68" xfId="438"/>
    <cellStyle name="xl68 2" xfId="439"/>
    <cellStyle name="xl69" xfId="440"/>
    <cellStyle name="xl69 2" xfId="441"/>
    <cellStyle name="xl70" xfId="442"/>
    <cellStyle name="xl70 2" xfId="443"/>
    <cellStyle name="xl71" xfId="444"/>
    <cellStyle name="xl71 2" xfId="445"/>
    <cellStyle name="xl72" xfId="446"/>
    <cellStyle name="xl72 2" xfId="447"/>
    <cellStyle name="xl73" xfId="448"/>
    <cellStyle name="xl73 2" xfId="449"/>
    <cellStyle name="xl74" xfId="450"/>
    <cellStyle name="xl74 2" xfId="451"/>
    <cellStyle name="xl75" xfId="452"/>
    <cellStyle name="xl75 2" xfId="453"/>
    <cellStyle name="xl76" xfId="454"/>
    <cellStyle name="xl76 2" xfId="455"/>
    <cellStyle name="xl77" xfId="456"/>
    <cellStyle name="xl77 2" xfId="457"/>
    <cellStyle name="xl78" xfId="458"/>
    <cellStyle name="xl78 2" xfId="459"/>
    <cellStyle name="xl79" xfId="460"/>
    <cellStyle name="xl79 2" xfId="461"/>
    <cellStyle name="xl80" xfId="462"/>
    <cellStyle name="xl80 2" xfId="463"/>
    <cellStyle name="xl81" xfId="464"/>
    <cellStyle name="xl81 2" xfId="465"/>
    <cellStyle name="xl82" xfId="466"/>
    <cellStyle name="xl82 2" xfId="467"/>
    <cellStyle name="xl83" xfId="468"/>
    <cellStyle name="xl83 2" xfId="469"/>
    <cellStyle name="xl84" xfId="470"/>
    <cellStyle name="xl84 2" xfId="471"/>
    <cellStyle name="xl85" xfId="472"/>
    <cellStyle name="xl85 2" xfId="473"/>
    <cellStyle name="xl86" xfId="474"/>
    <cellStyle name="xl86 2" xfId="475"/>
    <cellStyle name="xl87" xfId="476"/>
    <cellStyle name="xl87 2" xfId="477"/>
    <cellStyle name="xl87 3" xfId="478"/>
    <cellStyle name="xl88" xfId="479"/>
    <cellStyle name="xl88 2" xfId="480"/>
    <cellStyle name="xl88 3" xfId="481"/>
    <cellStyle name="xl89" xfId="482"/>
    <cellStyle name="xl89 2" xfId="483"/>
    <cellStyle name="xl89 3" xfId="484"/>
    <cellStyle name="xl90" xfId="485"/>
    <cellStyle name="xl90 2" xfId="486"/>
    <cellStyle name="xl91" xfId="487"/>
    <cellStyle name="xl91 2" xfId="488"/>
    <cellStyle name="xl92" xfId="489"/>
    <cellStyle name="xl92 2" xfId="490"/>
    <cellStyle name="xl93" xfId="491"/>
    <cellStyle name="xl93 2" xfId="492"/>
    <cellStyle name="xl94" xfId="493"/>
    <cellStyle name="xl94 2" xfId="494"/>
    <cellStyle name="xl95" xfId="495"/>
    <cellStyle name="xl95 2" xfId="496"/>
    <cellStyle name="xl96" xfId="497"/>
    <cellStyle name="xl96 2" xfId="498"/>
    <cellStyle name="xl97" xfId="499"/>
    <cellStyle name="xl97 2" xfId="500"/>
    <cellStyle name="xl98" xfId="501"/>
    <cellStyle name="xl98 2" xfId="502"/>
    <cellStyle name="xl99" xfId="503"/>
    <cellStyle name="xl99 2" xfId="504"/>
    <cellStyle name="Акцент1" xfId="505" builtinId="29" customBuiltin="1"/>
    <cellStyle name="Акцент1 2" xfId="506"/>
    <cellStyle name="Акцент2" xfId="507" builtinId="33" customBuiltin="1"/>
    <cellStyle name="Акцент2 2" xfId="508"/>
    <cellStyle name="Акцент3" xfId="509" builtinId="37" customBuiltin="1"/>
    <cellStyle name="Акцент3 2" xfId="510"/>
    <cellStyle name="Акцент4" xfId="511" builtinId="41" customBuiltin="1"/>
    <cellStyle name="Акцент4 2" xfId="512"/>
    <cellStyle name="Акцент5" xfId="513" builtinId="45" customBuiltin="1"/>
    <cellStyle name="Акцент5 2" xfId="514"/>
    <cellStyle name="Акцент6" xfId="515" builtinId="49" customBuiltin="1"/>
    <cellStyle name="Акцент6 2" xfId="516"/>
    <cellStyle name="Ввод " xfId="517" builtinId="20" customBuiltin="1"/>
    <cellStyle name="Вывод" xfId="518" builtinId="21" customBuiltin="1"/>
    <cellStyle name="Вычисление" xfId="519" builtinId="22" customBuiltin="1"/>
    <cellStyle name="Заголовок 1" xfId="520" builtinId="16" customBuiltin="1"/>
    <cellStyle name="Заголовок 2" xfId="521" builtinId="17" customBuiltin="1"/>
    <cellStyle name="Заголовок 3" xfId="522" builtinId="18" customBuiltin="1"/>
    <cellStyle name="Заголовок 4" xfId="523" builtinId="19" customBuiltin="1"/>
    <cellStyle name="Заголовок 4 2" xfId="524"/>
    <cellStyle name="Итог" xfId="525" builtinId="25" customBuiltin="1"/>
    <cellStyle name="Контрольная ячейка" xfId="526" builtinId="23" customBuiltin="1"/>
    <cellStyle name="Название" xfId="527" builtinId="15" customBuiltin="1"/>
    <cellStyle name="Название 2" xfId="528"/>
    <cellStyle name="Нейтральный" xfId="529" builtinId="28" customBuiltin="1"/>
    <cellStyle name="Нейтральный 2" xfId="530"/>
    <cellStyle name="Обычный" xfId="0" builtinId="0"/>
    <cellStyle name="Обычный 191" xfId="531"/>
    <cellStyle name="Обычный 194" xfId="532"/>
    <cellStyle name="Обычный 195" xfId="533"/>
    <cellStyle name="Обычный 196" xfId="534"/>
    <cellStyle name="Обычный 197" xfId="535"/>
    <cellStyle name="Обычный 2" xfId="536"/>
    <cellStyle name="Обычный 2 2" xfId="537"/>
    <cellStyle name="Обычный 2 3" xfId="939"/>
    <cellStyle name="Обычный 201" xfId="538"/>
    <cellStyle name="Обычный 3" xfId="539"/>
    <cellStyle name="Обычный 3 2" xfId="540"/>
    <cellStyle name="Обычный 3 3" xfId="541"/>
    <cellStyle name="Обычный 4" xfId="542"/>
    <cellStyle name="Обычный 5" xfId="543"/>
    <cellStyle name="Обычный 52 2" xfId="544"/>
    <cellStyle name="Обычный 53 2" xfId="545"/>
    <cellStyle name="Обычный 6" xfId="546"/>
    <cellStyle name="Обычный 6 2" xfId="547"/>
    <cellStyle name="Обычный 7" xfId="548"/>
    <cellStyle name="Плохой" xfId="549" builtinId="27" customBuiltin="1"/>
    <cellStyle name="Плохой 2" xfId="550"/>
    <cellStyle name="Пояснение" xfId="551" builtinId="53" customBuiltin="1"/>
    <cellStyle name="Пояснение 2" xfId="552"/>
    <cellStyle name="Примечание 10" xfId="553"/>
    <cellStyle name="Примечание 10 2" xfId="554"/>
    <cellStyle name="Примечание 10 3" xfId="555"/>
    <cellStyle name="Примечание 10 4" xfId="556"/>
    <cellStyle name="Примечание 10 5" xfId="557"/>
    <cellStyle name="Примечание 10 6" xfId="558"/>
    <cellStyle name="Примечание 10 7" xfId="559"/>
    <cellStyle name="Примечание 100" xfId="560"/>
    <cellStyle name="Примечание 101" xfId="561"/>
    <cellStyle name="Примечание 102" xfId="562"/>
    <cellStyle name="Примечание 103" xfId="563"/>
    <cellStyle name="Примечание 104" xfId="564"/>
    <cellStyle name="Примечание 105" xfId="565"/>
    <cellStyle name="Примечание 106" xfId="566"/>
    <cellStyle name="Примечание 107" xfId="567"/>
    <cellStyle name="Примечание 108" xfId="568"/>
    <cellStyle name="Примечание 109" xfId="569"/>
    <cellStyle name="Примечание 11" xfId="570"/>
    <cellStyle name="Примечание 11 2" xfId="571"/>
    <cellStyle name="Примечание 11 3" xfId="572"/>
    <cellStyle name="Примечание 11 4" xfId="573"/>
    <cellStyle name="Примечание 11 5" xfId="574"/>
    <cellStyle name="Примечание 11 6" xfId="575"/>
    <cellStyle name="Примечание 11 7" xfId="576"/>
    <cellStyle name="Примечание 110" xfId="577"/>
    <cellStyle name="Примечание 111" xfId="578"/>
    <cellStyle name="Примечание 112" xfId="579"/>
    <cellStyle name="Примечание 113" xfId="580"/>
    <cellStyle name="Примечание 114" xfId="581"/>
    <cellStyle name="Примечание 115" xfId="582"/>
    <cellStyle name="Примечание 116" xfId="583"/>
    <cellStyle name="Примечание 117" xfId="584"/>
    <cellStyle name="Примечание 118" xfId="585"/>
    <cellStyle name="Примечание 119" xfId="586"/>
    <cellStyle name="Примечание 12" xfId="587"/>
    <cellStyle name="Примечание 12 2" xfId="588"/>
    <cellStyle name="Примечание 12 3" xfId="589"/>
    <cellStyle name="Примечание 12 4" xfId="590"/>
    <cellStyle name="Примечание 12 5" xfId="591"/>
    <cellStyle name="Примечание 12 6" xfId="592"/>
    <cellStyle name="Примечание 12 7" xfId="593"/>
    <cellStyle name="Примечание 120" xfId="594"/>
    <cellStyle name="Примечание 121" xfId="595"/>
    <cellStyle name="Примечание 122" xfId="596"/>
    <cellStyle name="Примечание 123" xfId="597"/>
    <cellStyle name="Примечание 124" xfId="598"/>
    <cellStyle name="Примечание 125" xfId="599"/>
    <cellStyle name="Примечание 126" xfId="600"/>
    <cellStyle name="Примечание 127" xfId="601"/>
    <cellStyle name="Примечание 128" xfId="602"/>
    <cellStyle name="Примечание 129" xfId="603"/>
    <cellStyle name="Примечание 13" xfId="604"/>
    <cellStyle name="Примечание 13 2" xfId="605"/>
    <cellStyle name="Примечание 13 3" xfId="606"/>
    <cellStyle name="Примечание 13 4" xfId="607"/>
    <cellStyle name="Примечание 13 5" xfId="608"/>
    <cellStyle name="Примечание 13 6" xfId="609"/>
    <cellStyle name="Примечание 13 7" xfId="610"/>
    <cellStyle name="Примечание 130" xfId="611"/>
    <cellStyle name="Примечание 131" xfId="612"/>
    <cellStyle name="Примечание 132" xfId="613"/>
    <cellStyle name="Примечание 133" xfId="614"/>
    <cellStyle name="Примечание 134" xfId="615"/>
    <cellStyle name="Примечание 135" xfId="616"/>
    <cellStyle name="Примечание 136" xfId="617"/>
    <cellStyle name="Примечание 137" xfId="618"/>
    <cellStyle name="Примечание 138" xfId="619"/>
    <cellStyle name="Примечание 139" xfId="620"/>
    <cellStyle name="Примечание 14" xfId="621"/>
    <cellStyle name="Примечание 14 2" xfId="622"/>
    <cellStyle name="Примечание 14 3" xfId="623"/>
    <cellStyle name="Примечание 14 4" xfId="624"/>
    <cellStyle name="Примечание 14 5" xfId="625"/>
    <cellStyle name="Примечание 140" xfId="626"/>
    <cellStyle name="Примечание 141" xfId="627"/>
    <cellStyle name="Примечание 142" xfId="628"/>
    <cellStyle name="Примечание 143" xfId="629"/>
    <cellStyle name="Примечание 144" xfId="630"/>
    <cellStyle name="Примечание 145" xfId="631"/>
    <cellStyle name="Примечание 146" xfId="632"/>
    <cellStyle name="Примечание 147" xfId="633"/>
    <cellStyle name="Примечание 148" xfId="634"/>
    <cellStyle name="Примечание 149" xfId="635"/>
    <cellStyle name="Примечание 15" xfId="636"/>
    <cellStyle name="Примечание 15 2" xfId="637"/>
    <cellStyle name="Примечание 15 3" xfId="638"/>
    <cellStyle name="Примечание 15 4" xfId="639"/>
    <cellStyle name="Примечание 15 5" xfId="640"/>
    <cellStyle name="Примечание 150" xfId="641"/>
    <cellStyle name="Примечание 151" xfId="642"/>
    <cellStyle name="Примечание 152" xfId="643"/>
    <cellStyle name="Примечание 153" xfId="644"/>
    <cellStyle name="Примечание 154" xfId="645"/>
    <cellStyle name="Примечание 155" xfId="646"/>
    <cellStyle name="Примечание 156" xfId="647"/>
    <cellStyle name="Примечание 157" xfId="648"/>
    <cellStyle name="Примечание 158" xfId="649"/>
    <cellStyle name="Примечание 159" xfId="650"/>
    <cellStyle name="Примечание 16" xfId="651"/>
    <cellStyle name="Примечание 16 2" xfId="652"/>
    <cellStyle name="Примечание 16 3" xfId="653"/>
    <cellStyle name="Примечание 16 4" xfId="654"/>
    <cellStyle name="Примечание 16 5" xfId="655"/>
    <cellStyle name="Примечание 160" xfId="656"/>
    <cellStyle name="Примечание 161" xfId="657"/>
    <cellStyle name="Примечание 162" xfId="658"/>
    <cellStyle name="Примечание 163" xfId="659"/>
    <cellStyle name="Примечание 164" xfId="660"/>
    <cellStyle name="Примечание 165" xfId="661"/>
    <cellStyle name="Примечание 166" xfId="662"/>
    <cellStyle name="Примечание 167" xfId="663"/>
    <cellStyle name="Примечание 168" xfId="664"/>
    <cellStyle name="Примечание 169" xfId="665"/>
    <cellStyle name="Примечание 17" xfId="666"/>
    <cellStyle name="Примечание 17 2" xfId="667"/>
    <cellStyle name="Примечание 17 3" xfId="668"/>
    <cellStyle name="Примечание 17 4" xfId="669"/>
    <cellStyle name="Примечание 17 5" xfId="670"/>
    <cellStyle name="Примечание 170" xfId="671"/>
    <cellStyle name="Примечание 171" xfId="672"/>
    <cellStyle name="Примечание 172" xfId="673"/>
    <cellStyle name="Примечание 173" xfId="674"/>
    <cellStyle name="Примечание 174" xfId="675"/>
    <cellStyle name="Примечание 175" xfId="676"/>
    <cellStyle name="Примечание 176" xfId="677"/>
    <cellStyle name="Примечание 177" xfId="678"/>
    <cellStyle name="Примечание 178" xfId="679"/>
    <cellStyle name="Примечание 179" xfId="680"/>
    <cellStyle name="Примечание 18" xfId="681"/>
    <cellStyle name="Примечание 18 2" xfId="682"/>
    <cellStyle name="Примечание 18 3" xfId="683"/>
    <cellStyle name="Примечание 18 4" xfId="684"/>
    <cellStyle name="Примечание 18 5" xfId="685"/>
    <cellStyle name="Примечание 180" xfId="686"/>
    <cellStyle name="Примечание 181" xfId="687"/>
    <cellStyle name="Примечание 182" xfId="688"/>
    <cellStyle name="Примечание 183" xfId="689"/>
    <cellStyle name="Примечание 184" xfId="690"/>
    <cellStyle name="Примечание 185" xfId="691"/>
    <cellStyle name="Примечание 186" xfId="692"/>
    <cellStyle name="Примечание 187" xfId="693"/>
    <cellStyle name="Примечание 19" xfId="694"/>
    <cellStyle name="Примечание 19 2" xfId="695"/>
    <cellStyle name="Примечание 19 3" xfId="696"/>
    <cellStyle name="Примечание 19 4" xfId="697"/>
    <cellStyle name="Примечание 19 5" xfId="698"/>
    <cellStyle name="Примечание 2" xfId="699"/>
    <cellStyle name="Примечание 2 2" xfId="700"/>
    <cellStyle name="Примечание 2 3" xfId="701"/>
    <cellStyle name="Примечание 20" xfId="702"/>
    <cellStyle name="Примечание 20 2" xfId="703"/>
    <cellStyle name="Примечание 20 3" xfId="704"/>
    <cellStyle name="Примечание 20 4" xfId="705"/>
    <cellStyle name="Примечание 20 5" xfId="706"/>
    <cellStyle name="Примечание 21" xfId="707"/>
    <cellStyle name="Примечание 21 2" xfId="708"/>
    <cellStyle name="Примечание 21 3" xfId="709"/>
    <cellStyle name="Примечание 21 4" xfId="710"/>
    <cellStyle name="Примечание 21 5" xfId="711"/>
    <cellStyle name="Примечание 22" xfId="712"/>
    <cellStyle name="Примечание 22 2" xfId="713"/>
    <cellStyle name="Примечание 22 3" xfId="714"/>
    <cellStyle name="Примечание 22 4" xfId="715"/>
    <cellStyle name="Примечание 22 5" xfId="716"/>
    <cellStyle name="Примечание 23" xfId="717"/>
    <cellStyle name="Примечание 23 2" xfId="718"/>
    <cellStyle name="Примечание 23 3" xfId="719"/>
    <cellStyle name="Примечание 23 4" xfId="720"/>
    <cellStyle name="Примечание 23 5" xfId="721"/>
    <cellStyle name="Примечание 24" xfId="722"/>
    <cellStyle name="Примечание 24 2" xfId="723"/>
    <cellStyle name="Примечание 24 3" xfId="724"/>
    <cellStyle name="Примечание 24 4" xfId="725"/>
    <cellStyle name="Примечание 24 5" xfId="726"/>
    <cellStyle name="Примечание 25" xfId="727"/>
    <cellStyle name="Примечание 25 2" xfId="728"/>
    <cellStyle name="Примечание 25 3" xfId="729"/>
    <cellStyle name="Примечание 25 4" xfId="730"/>
    <cellStyle name="Примечание 25 5" xfId="731"/>
    <cellStyle name="Примечание 26" xfId="732"/>
    <cellStyle name="Примечание 26 2" xfId="733"/>
    <cellStyle name="Примечание 26 3" xfId="734"/>
    <cellStyle name="Примечание 26 4" xfId="735"/>
    <cellStyle name="Примечание 26 5" xfId="736"/>
    <cellStyle name="Примечание 27" xfId="737"/>
    <cellStyle name="Примечание 27 2" xfId="738"/>
    <cellStyle name="Примечание 27 3" xfId="739"/>
    <cellStyle name="Примечание 27 4" xfId="740"/>
    <cellStyle name="Примечание 27 5" xfId="741"/>
    <cellStyle name="Примечание 28" xfId="742"/>
    <cellStyle name="Примечание 28 2" xfId="743"/>
    <cellStyle name="Примечание 28 3" xfId="744"/>
    <cellStyle name="Примечание 29" xfId="745"/>
    <cellStyle name="Примечание 29 2" xfId="746"/>
    <cellStyle name="Примечание 29 3" xfId="747"/>
    <cellStyle name="Примечание 3" xfId="748"/>
    <cellStyle name="Примечание 3 2" xfId="749"/>
    <cellStyle name="Примечание 30" xfId="750"/>
    <cellStyle name="Примечание 30 2" xfId="751"/>
    <cellStyle name="Примечание 30 3" xfId="752"/>
    <cellStyle name="Примечание 31" xfId="753"/>
    <cellStyle name="Примечание 31 2" xfId="754"/>
    <cellStyle name="Примечание 31 3" xfId="755"/>
    <cellStyle name="Примечание 32" xfId="756"/>
    <cellStyle name="Примечание 32 2" xfId="757"/>
    <cellStyle name="Примечание 32 3" xfId="758"/>
    <cellStyle name="Примечание 33" xfId="759"/>
    <cellStyle name="Примечание 33 2" xfId="760"/>
    <cellStyle name="Примечание 33 3" xfId="761"/>
    <cellStyle name="Примечание 34" xfId="762"/>
    <cellStyle name="Примечание 34 2" xfId="763"/>
    <cellStyle name="Примечание 34 3" xfId="764"/>
    <cellStyle name="Примечание 35" xfId="765"/>
    <cellStyle name="Примечание 35 2" xfId="766"/>
    <cellStyle name="Примечание 35 3" xfId="767"/>
    <cellStyle name="Примечание 36" xfId="768"/>
    <cellStyle name="Примечание 36 2" xfId="769"/>
    <cellStyle name="Примечание 36 3" xfId="770"/>
    <cellStyle name="Примечание 37" xfId="771"/>
    <cellStyle name="Примечание 37 2" xfId="772"/>
    <cellStyle name="Примечание 37 3" xfId="773"/>
    <cellStyle name="Примечание 38" xfId="774"/>
    <cellStyle name="Примечание 38 2" xfId="775"/>
    <cellStyle name="Примечание 38 3" xfId="776"/>
    <cellStyle name="Примечание 39" xfId="777"/>
    <cellStyle name="Примечание 39 2" xfId="778"/>
    <cellStyle name="Примечание 39 3" xfId="779"/>
    <cellStyle name="Примечание 4" xfId="780"/>
    <cellStyle name="Примечание 4 2" xfId="781"/>
    <cellStyle name="Примечание 40" xfId="782"/>
    <cellStyle name="Примечание 40 2" xfId="783"/>
    <cellStyle name="Примечание 40 3" xfId="784"/>
    <cellStyle name="Примечание 41" xfId="785"/>
    <cellStyle name="Примечание 41 2" xfId="786"/>
    <cellStyle name="Примечание 41 3" xfId="787"/>
    <cellStyle name="Примечание 42" xfId="788"/>
    <cellStyle name="Примечание 42 2" xfId="789"/>
    <cellStyle name="Примечание 42 3" xfId="790"/>
    <cellStyle name="Примечание 43" xfId="791"/>
    <cellStyle name="Примечание 43 2" xfId="792"/>
    <cellStyle name="Примечание 43 3" xfId="793"/>
    <cellStyle name="Примечание 44" xfId="794"/>
    <cellStyle name="Примечание 44 2" xfId="795"/>
    <cellStyle name="Примечание 44 3" xfId="796"/>
    <cellStyle name="Примечание 45" xfId="797"/>
    <cellStyle name="Примечание 45 2" xfId="798"/>
    <cellStyle name="Примечание 45 3" xfId="799"/>
    <cellStyle name="Примечание 46" xfId="800"/>
    <cellStyle name="Примечание 46 2" xfId="801"/>
    <cellStyle name="Примечание 46 3" xfId="802"/>
    <cellStyle name="Примечание 47" xfId="803"/>
    <cellStyle name="Примечание 47 2" xfId="804"/>
    <cellStyle name="Примечание 47 3" xfId="805"/>
    <cellStyle name="Примечание 48" xfId="806"/>
    <cellStyle name="Примечание 48 2" xfId="807"/>
    <cellStyle name="Примечание 48 3" xfId="808"/>
    <cellStyle name="Примечание 49" xfId="809"/>
    <cellStyle name="Примечание 49 2" xfId="810"/>
    <cellStyle name="Примечание 49 3" xfId="811"/>
    <cellStyle name="Примечание 5" xfId="812"/>
    <cellStyle name="Примечание 5 2" xfId="813"/>
    <cellStyle name="Примечание 50" xfId="814"/>
    <cellStyle name="Примечание 50 2" xfId="815"/>
    <cellStyle name="Примечание 50 3" xfId="816"/>
    <cellStyle name="Примечание 51" xfId="817"/>
    <cellStyle name="Примечание 51 2" xfId="818"/>
    <cellStyle name="Примечание 51 3" xfId="819"/>
    <cellStyle name="Примечание 52" xfId="820"/>
    <cellStyle name="Примечание 52 2" xfId="821"/>
    <cellStyle name="Примечание 52 3" xfId="822"/>
    <cellStyle name="Примечание 53" xfId="823"/>
    <cellStyle name="Примечание 53 2" xfId="824"/>
    <cellStyle name="Примечание 53 3" xfId="825"/>
    <cellStyle name="Примечание 54" xfId="826"/>
    <cellStyle name="Примечание 55" xfId="827"/>
    <cellStyle name="Примечание 56" xfId="828"/>
    <cellStyle name="Примечание 57" xfId="829"/>
    <cellStyle name="Примечание 58" xfId="830"/>
    <cellStyle name="Примечание 59" xfId="831"/>
    <cellStyle name="Примечание 6" xfId="832"/>
    <cellStyle name="Примечание 6 2" xfId="833"/>
    <cellStyle name="Примечание 60" xfId="834"/>
    <cellStyle name="Примечание 61" xfId="835"/>
    <cellStyle name="Примечание 62" xfId="836"/>
    <cellStyle name="Примечание 63" xfId="837"/>
    <cellStyle name="Примечание 64" xfId="838"/>
    <cellStyle name="Примечание 65" xfId="839"/>
    <cellStyle name="Примечание 66" xfId="840"/>
    <cellStyle name="Примечание 67" xfId="841"/>
    <cellStyle name="Примечание 68" xfId="842"/>
    <cellStyle name="Примечание 69" xfId="843"/>
    <cellStyle name="Примечание 7" xfId="844"/>
    <cellStyle name="Примечание 7 2" xfId="845"/>
    <cellStyle name="Примечание 7 3" xfId="846"/>
    <cellStyle name="Примечание 7 4" xfId="847"/>
    <cellStyle name="Примечание 7 5" xfId="848"/>
    <cellStyle name="Примечание 7 6" xfId="849"/>
    <cellStyle name="Примечание 7 7" xfId="850"/>
    <cellStyle name="Примечание 70" xfId="851"/>
    <cellStyle name="Примечание 71" xfId="852"/>
    <cellStyle name="Примечание 72" xfId="853"/>
    <cellStyle name="Примечание 73" xfId="854"/>
    <cellStyle name="Примечание 74" xfId="855"/>
    <cellStyle name="Примечание 75" xfId="856"/>
    <cellStyle name="Примечание 76" xfId="857"/>
    <cellStyle name="Примечание 77" xfId="858"/>
    <cellStyle name="Примечание 78" xfId="859"/>
    <cellStyle name="Примечание 79" xfId="860"/>
    <cellStyle name="Примечание 8" xfId="861"/>
    <cellStyle name="Примечание 8 2" xfId="862"/>
    <cellStyle name="Примечание 8 3" xfId="863"/>
    <cellStyle name="Примечание 8 4" xfId="864"/>
    <cellStyle name="Примечание 8 5" xfId="865"/>
    <cellStyle name="Примечание 8 6" xfId="866"/>
    <cellStyle name="Примечание 8 7" xfId="867"/>
    <cellStyle name="Примечание 80" xfId="868"/>
    <cellStyle name="Примечание 81" xfId="869"/>
    <cellStyle name="Примечание 82" xfId="870"/>
    <cellStyle name="Примечание 83" xfId="871"/>
    <cellStyle name="Примечание 84" xfId="872"/>
    <cellStyle name="Примечание 85" xfId="873"/>
    <cellStyle name="Примечание 86" xfId="874"/>
    <cellStyle name="Примечание 87" xfId="875"/>
    <cellStyle name="Примечание 88" xfId="876"/>
    <cellStyle name="Примечание 89" xfId="877"/>
    <cellStyle name="Примечание 9" xfId="878"/>
    <cellStyle name="Примечание 9 2" xfId="879"/>
    <cellStyle name="Примечание 9 3" xfId="880"/>
    <cellStyle name="Примечание 9 4" xfId="881"/>
    <cellStyle name="Примечание 9 5" xfId="882"/>
    <cellStyle name="Примечание 9 6" xfId="883"/>
    <cellStyle name="Примечание 9 7" xfId="884"/>
    <cellStyle name="Примечание 90" xfId="885"/>
    <cellStyle name="Примечание 91" xfId="886"/>
    <cellStyle name="Примечание 92" xfId="887"/>
    <cellStyle name="Примечание 93" xfId="888"/>
    <cellStyle name="Примечание 94" xfId="889"/>
    <cellStyle name="Примечание 95" xfId="890"/>
    <cellStyle name="Примечание 96" xfId="891"/>
    <cellStyle name="Примечание 97" xfId="892"/>
    <cellStyle name="Примечание 98" xfId="893"/>
    <cellStyle name="Примечание 99" xfId="894"/>
    <cellStyle name="Связанная ячейка" xfId="895" builtinId="24" customBuiltin="1"/>
    <cellStyle name="Текст предупреждения" xfId="896" builtinId="11" customBuiltin="1"/>
    <cellStyle name="Текст предупреждения 2" xfId="897"/>
    <cellStyle name="Финансовый" xfId="898" builtinId="3"/>
    <cellStyle name="Финансовый 2" xfId="899"/>
    <cellStyle name="Финансовый 2 2" xfId="900"/>
    <cellStyle name="Финансовый 3" xfId="901"/>
    <cellStyle name="Финансовый 3 2" xfId="902"/>
    <cellStyle name="Финансовый 4" xfId="903"/>
    <cellStyle name="Хороший" xfId="904" builtinId="26" customBuiltin="1"/>
    <cellStyle name="Хороший 2" xfId="90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86"/>
  <sheetViews>
    <sheetView showGridLines="0" tabSelected="1" zoomScale="85" zoomScaleNormal="85" zoomScaleSheetLayoutView="88" workbookViewId="0">
      <pane xSplit="2" ySplit="3" topLeftCell="C31" activePane="bottomRight" state="frozen"/>
      <selection pane="topRight" activeCell="C1" sqref="C1"/>
      <selection pane="bottomLeft" activeCell="A4" sqref="A4"/>
      <selection pane="bottomRight" activeCell="I55" sqref="I55"/>
    </sheetView>
  </sheetViews>
  <sheetFormatPr defaultColWidth="9.33203125" defaultRowHeight="12.75" x14ac:dyDescent="0.2"/>
  <cols>
    <col min="1" max="1" width="27.6640625" style="1" customWidth="1"/>
    <col min="2" max="2" width="50" style="3" customWidth="1"/>
    <col min="3" max="3" width="17.6640625" style="1" customWidth="1"/>
    <col min="4" max="4" width="16.83203125" style="4" customWidth="1"/>
    <col min="5" max="5" width="13" style="1" customWidth="1"/>
    <col min="6" max="6" width="16.83203125" style="1" customWidth="1"/>
    <col min="7" max="7" width="15.83203125" style="8" customWidth="1"/>
    <col min="8" max="8" width="15.6640625" style="8" customWidth="1"/>
    <col min="9" max="9" width="85.1640625" style="1" customWidth="1"/>
    <col min="10" max="16384" width="9.33203125" style="1"/>
  </cols>
  <sheetData>
    <row r="1" spans="1:9" ht="36.75" customHeight="1" x14ac:dyDescent="0.2">
      <c r="A1" s="57" t="s">
        <v>82</v>
      </c>
      <c r="B1" s="57"/>
      <c r="C1" s="57"/>
      <c r="D1" s="57"/>
      <c r="E1" s="57"/>
      <c r="F1" s="57"/>
      <c r="G1" s="57"/>
      <c r="H1" s="57"/>
      <c r="I1" s="57"/>
    </row>
    <row r="2" spans="1:9" ht="21.75" customHeight="1" x14ac:dyDescent="0.2">
      <c r="A2" s="58" t="s">
        <v>83</v>
      </c>
      <c r="B2" s="58"/>
      <c r="C2" s="58"/>
      <c r="D2" s="58"/>
      <c r="E2" s="58"/>
      <c r="F2" s="58"/>
      <c r="G2" s="58"/>
      <c r="H2" s="58"/>
      <c r="I2" s="58"/>
    </row>
    <row r="3" spans="1:9" ht="92.25" customHeight="1" x14ac:dyDescent="0.2">
      <c r="A3" s="25" t="s">
        <v>74</v>
      </c>
      <c r="B3" s="26" t="s">
        <v>75</v>
      </c>
      <c r="C3" s="53" t="s">
        <v>84</v>
      </c>
      <c r="D3" s="10" t="s">
        <v>85</v>
      </c>
      <c r="E3" s="5" t="s">
        <v>40</v>
      </c>
      <c r="F3" s="5" t="s">
        <v>86</v>
      </c>
      <c r="G3" s="27" t="s">
        <v>36</v>
      </c>
      <c r="H3" s="27" t="s">
        <v>37</v>
      </c>
      <c r="I3" s="5" t="s">
        <v>39</v>
      </c>
    </row>
    <row r="4" spans="1:9" ht="16.899999999999999" customHeight="1" x14ac:dyDescent="0.2">
      <c r="A4" s="14" t="s">
        <v>41</v>
      </c>
      <c r="B4" s="13" t="s">
        <v>1</v>
      </c>
      <c r="C4" s="32">
        <f>C5+C24</f>
        <v>63154.9954</v>
      </c>
      <c r="D4" s="32">
        <f t="shared" ref="D4:E4" si="0">D5+D24</f>
        <v>63368.730508859997</v>
      </c>
      <c r="E4" s="35">
        <f t="shared" si="0"/>
        <v>70643.180521720002</v>
      </c>
      <c r="F4" s="34">
        <f>D4/C4*100</f>
        <v>100.33842945836078</v>
      </c>
      <c r="G4" s="34">
        <f t="shared" ref="G4:G12" si="1">E4/C4%</f>
        <v>111.85683741134436</v>
      </c>
      <c r="H4" s="34">
        <f>E4/D4%</f>
        <v>111.47955774787522</v>
      </c>
      <c r="I4" s="17"/>
    </row>
    <row r="5" spans="1:9" s="29" customFormat="1" x14ac:dyDescent="0.2">
      <c r="A5" s="28" t="s">
        <v>0</v>
      </c>
      <c r="B5" s="40" t="s">
        <v>2</v>
      </c>
      <c r="C5" s="32">
        <f>C6+C9+C13+C14+C18</f>
        <v>62732.7238</v>
      </c>
      <c r="D5" s="32">
        <f t="shared" ref="D5:E5" si="2">D6+D9+D13+D14+D18</f>
        <v>62946.458908859997</v>
      </c>
      <c r="E5" s="32">
        <f t="shared" si="2"/>
        <v>70124.190425029999</v>
      </c>
      <c r="F5" s="34">
        <f t="shared" ref="F5:F42" si="3">D5/C5*100</f>
        <v>100.34070752218796</v>
      </c>
      <c r="G5" s="34">
        <f t="shared" si="1"/>
        <v>111.78247360754644</v>
      </c>
      <c r="H5" s="34">
        <f t="shared" ref="H5:H12" si="4">E5/D5%</f>
        <v>111.4029154945199</v>
      </c>
      <c r="I5" s="18"/>
    </row>
    <row r="6" spans="1:9" ht="18" customHeight="1" x14ac:dyDescent="0.2">
      <c r="A6" s="14" t="s">
        <v>42</v>
      </c>
      <c r="B6" s="13" t="s">
        <v>17</v>
      </c>
      <c r="C6" s="32">
        <f>C7+C8</f>
        <v>52108.545939999996</v>
      </c>
      <c r="D6" s="32">
        <f t="shared" ref="D6" si="5">D7+D8</f>
        <v>52108.545939999996</v>
      </c>
      <c r="E6" s="36">
        <f>E7+E8</f>
        <v>59400.956619240002</v>
      </c>
      <c r="F6" s="34">
        <f t="shared" si="3"/>
        <v>100</v>
      </c>
      <c r="G6" s="34">
        <f t="shared" si="1"/>
        <v>113.99465394339883</v>
      </c>
      <c r="H6" s="34">
        <f t="shared" si="4"/>
        <v>113.99465394339883</v>
      </c>
      <c r="I6" s="18"/>
    </row>
    <row r="7" spans="1:9" ht="30" customHeight="1" x14ac:dyDescent="0.2">
      <c r="A7" s="16" t="s">
        <v>43</v>
      </c>
      <c r="B7" s="11" t="s">
        <v>3</v>
      </c>
      <c r="C7" s="18">
        <v>26151.336739999999</v>
      </c>
      <c r="D7" s="18">
        <v>26151.336739999999</v>
      </c>
      <c r="E7" s="30">
        <v>31833.196572950001</v>
      </c>
      <c r="F7" s="31">
        <f t="shared" si="3"/>
        <v>100</v>
      </c>
      <c r="G7" s="31">
        <f t="shared" si="1"/>
        <v>121.72684283575938</v>
      </c>
      <c r="H7" s="31">
        <f t="shared" si="4"/>
        <v>121.72684283575938</v>
      </c>
      <c r="I7" s="17" t="s">
        <v>91</v>
      </c>
    </row>
    <row r="8" spans="1:9" ht="28.5" customHeight="1" x14ac:dyDescent="0.2">
      <c r="A8" s="16" t="s">
        <v>44</v>
      </c>
      <c r="B8" s="12" t="s">
        <v>4</v>
      </c>
      <c r="C8" s="18">
        <v>25957.209200000001</v>
      </c>
      <c r="D8" s="18">
        <v>25957.209200000001</v>
      </c>
      <c r="E8" s="37">
        <v>27567.760046290001</v>
      </c>
      <c r="F8" s="31">
        <f t="shared" si="3"/>
        <v>100</v>
      </c>
      <c r="G8" s="31">
        <f t="shared" si="1"/>
        <v>106.20463792498155</v>
      </c>
      <c r="H8" s="31">
        <f>E8/D8%</f>
        <v>106.20463792498155</v>
      </c>
      <c r="I8" s="55" t="s">
        <v>90</v>
      </c>
    </row>
    <row r="9" spans="1:9" ht="38.25" x14ac:dyDescent="0.2">
      <c r="A9" s="14" t="s">
        <v>45</v>
      </c>
      <c r="B9" s="13" t="s">
        <v>18</v>
      </c>
      <c r="C9" s="32">
        <v>2859.00594</v>
      </c>
      <c r="D9" s="32">
        <v>3072.7410488599999</v>
      </c>
      <c r="E9" s="33">
        <v>2507.0732232099999</v>
      </c>
      <c r="F9" s="34">
        <f t="shared" si="3"/>
        <v>107.47585396272383</v>
      </c>
      <c r="G9" s="34">
        <f t="shared" si="1"/>
        <v>87.69038175590498</v>
      </c>
      <c r="H9" s="34">
        <f t="shared" si="4"/>
        <v>81.590774599770938</v>
      </c>
      <c r="I9" s="17"/>
    </row>
    <row r="10" spans="1:9" ht="40.5" customHeight="1" x14ac:dyDescent="0.2">
      <c r="A10" s="19" t="s">
        <v>77</v>
      </c>
      <c r="B10" s="11" t="s">
        <v>31</v>
      </c>
      <c r="C10" s="18">
        <v>2859.00594</v>
      </c>
      <c r="D10" s="18">
        <v>3072.7410488599999</v>
      </c>
      <c r="E10" s="30">
        <v>2507.0732232099999</v>
      </c>
      <c r="F10" s="31">
        <f t="shared" si="3"/>
        <v>107.47585396272383</v>
      </c>
      <c r="G10" s="31">
        <f t="shared" si="1"/>
        <v>87.69038175590498</v>
      </c>
      <c r="H10" s="31">
        <f t="shared" si="4"/>
        <v>81.590774599770938</v>
      </c>
      <c r="I10" s="17" t="s">
        <v>87</v>
      </c>
    </row>
    <row r="11" spans="1:9" ht="27.75" customHeight="1" x14ac:dyDescent="0.2">
      <c r="A11" s="16"/>
      <c r="B11" s="15" t="s">
        <v>72</v>
      </c>
      <c r="C11" s="18">
        <v>961.55499999999995</v>
      </c>
      <c r="D11" s="18">
        <v>961.55499999999995</v>
      </c>
      <c r="E11" s="30">
        <v>860.47898021000003</v>
      </c>
      <c r="F11" s="31">
        <f t="shared" si="3"/>
        <v>100</v>
      </c>
      <c r="G11" s="31">
        <f t="shared" si="1"/>
        <v>89.488274743514424</v>
      </c>
      <c r="H11" s="31">
        <f t="shared" si="4"/>
        <v>89.488274743514424</v>
      </c>
      <c r="I11" s="17" t="s">
        <v>88</v>
      </c>
    </row>
    <row r="12" spans="1:9" ht="25.5" x14ac:dyDescent="0.2">
      <c r="A12" s="16"/>
      <c r="B12" s="15" t="s">
        <v>73</v>
      </c>
      <c r="C12" s="18">
        <v>1874.8369399999999</v>
      </c>
      <c r="D12" s="18">
        <v>2088.57204886</v>
      </c>
      <c r="E12" s="30">
        <v>1865.09174386</v>
      </c>
      <c r="F12" s="31">
        <f t="shared" si="3"/>
        <v>111.40019722781867</v>
      </c>
      <c r="G12" s="31">
        <f t="shared" si="1"/>
        <v>99.480211002243223</v>
      </c>
      <c r="H12" s="31">
        <f t="shared" si="4"/>
        <v>89.299851775667406</v>
      </c>
      <c r="I12" s="17" t="s">
        <v>89</v>
      </c>
    </row>
    <row r="13" spans="1:9" ht="18" customHeight="1" x14ac:dyDescent="0.2">
      <c r="A13" s="14" t="s">
        <v>76</v>
      </c>
      <c r="B13" s="13" t="s">
        <v>32</v>
      </c>
      <c r="C13" s="32">
        <v>0</v>
      </c>
      <c r="D13" s="32">
        <v>0</v>
      </c>
      <c r="E13" s="33">
        <v>0.40078724999999998</v>
      </c>
      <c r="F13" s="34" t="s">
        <v>38</v>
      </c>
      <c r="G13" s="34" t="s">
        <v>38</v>
      </c>
      <c r="H13" s="34" t="s">
        <v>38</v>
      </c>
      <c r="I13" s="17"/>
    </row>
    <row r="14" spans="1:9" ht="18.75" customHeight="1" x14ac:dyDescent="0.2">
      <c r="A14" s="14" t="s">
        <v>46</v>
      </c>
      <c r="B14" s="13" t="s">
        <v>19</v>
      </c>
      <c r="C14" s="32">
        <f>SUM(C15:C17)</f>
        <v>5922.6490000000003</v>
      </c>
      <c r="D14" s="32">
        <f t="shared" ref="D14:E14" si="6">SUM(D15:D17)</f>
        <v>5922.6490000000003</v>
      </c>
      <c r="E14" s="32">
        <f t="shared" si="6"/>
        <v>6123.3868988800004</v>
      </c>
      <c r="F14" s="34">
        <f t="shared" si="3"/>
        <v>100</v>
      </c>
      <c r="G14" s="34">
        <f t="shared" ref="G14:G22" si="7">E14/C14%</f>
        <v>103.38932627748157</v>
      </c>
      <c r="H14" s="34">
        <f t="shared" ref="H14:H22" si="8">E14/D14%</f>
        <v>103.38932627748157</v>
      </c>
      <c r="I14" s="17"/>
    </row>
    <row r="15" spans="1:9" ht="24.75" customHeight="1" x14ac:dyDescent="0.2">
      <c r="A15" s="19" t="s">
        <v>80</v>
      </c>
      <c r="B15" s="20" t="s">
        <v>79</v>
      </c>
      <c r="C15" s="18">
        <v>5348</v>
      </c>
      <c r="D15" s="18">
        <v>5348</v>
      </c>
      <c r="E15" s="30">
        <v>5475.5839869700003</v>
      </c>
      <c r="F15" s="31">
        <f t="shared" si="3"/>
        <v>100</v>
      </c>
      <c r="G15" s="31">
        <f t="shared" si="7"/>
        <v>102.38563924775619</v>
      </c>
      <c r="H15" s="31">
        <f t="shared" si="8"/>
        <v>102.38563924775619</v>
      </c>
      <c r="I15" s="17"/>
    </row>
    <row r="16" spans="1:9" ht="29.25" customHeight="1" x14ac:dyDescent="0.2">
      <c r="A16" s="16" t="s">
        <v>47</v>
      </c>
      <c r="B16" s="12" t="s">
        <v>5</v>
      </c>
      <c r="C16" s="18">
        <v>569.66200000000003</v>
      </c>
      <c r="D16" s="18">
        <v>569.66200000000003</v>
      </c>
      <c r="E16" s="30">
        <v>644.42875245000005</v>
      </c>
      <c r="F16" s="31">
        <f t="shared" si="3"/>
        <v>100</v>
      </c>
      <c r="G16" s="31">
        <f t="shared" si="7"/>
        <v>113.1247568645969</v>
      </c>
      <c r="H16" s="31">
        <f t="shared" si="8"/>
        <v>113.1247568645969</v>
      </c>
      <c r="I16" s="17" t="s">
        <v>92</v>
      </c>
    </row>
    <row r="17" spans="1:9" ht="25.5" customHeight="1" x14ac:dyDescent="0.2">
      <c r="A17" s="16" t="s">
        <v>48</v>
      </c>
      <c r="B17" s="12" t="s">
        <v>6</v>
      </c>
      <c r="C17" s="18">
        <v>4.9870000000000001</v>
      </c>
      <c r="D17" s="18">
        <v>4.9870000000000001</v>
      </c>
      <c r="E17" s="30">
        <v>3.37415946</v>
      </c>
      <c r="F17" s="31">
        <f t="shared" si="3"/>
        <v>100</v>
      </c>
      <c r="G17" s="31">
        <f t="shared" si="7"/>
        <v>67.659102867455388</v>
      </c>
      <c r="H17" s="31">
        <f t="shared" si="8"/>
        <v>67.659102867455388</v>
      </c>
      <c r="I17" s="17" t="s">
        <v>93</v>
      </c>
    </row>
    <row r="18" spans="1:9" ht="39" customHeight="1" x14ac:dyDescent="0.2">
      <c r="A18" s="16"/>
      <c r="B18" s="21" t="s">
        <v>78</v>
      </c>
      <c r="C18" s="32">
        <f>C19+C22</f>
        <v>1842.5229200000001</v>
      </c>
      <c r="D18" s="32">
        <f t="shared" ref="D18" si="9">D19+D22</f>
        <v>1842.5229200000001</v>
      </c>
      <c r="E18" s="32">
        <f>E19+E22+E23</f>
        <v>2092.3728964500001</v>
      </c>
      <c r="F18" s="34">
        <f t="shared" si="3"/>
        <v>100</v>
      </c>
      <c r="G18" s="34">
        <f t="shared" si="7"/>
        <v>113.56020995657411</v>
      </c>
      <c r="H18" s="34">
        <f t="shared" si="8"/>
        <v>113.56020995657411</v>
      </c>
      <c r="I18" s="17" t="s">
        <v>94</v>
      </c>
    </row>
    <row r="19" spans="1:9" s="48" customFormat="1" ht="38.25" x14ac:dyDescent="0.2">
      <c r="A19" s="46" t="s">
        <v>49</v>
      </c>
      <c r="B19" s="40" t="s">
        <v>20</v>
      </c>
      <c r="C19" s="32">
        <f>C20+C21</f>
        <v>1737.87012</v>
      </c>
      <c r="D19" s="32">
        <f t="shared" ref="D19:E19" si="10">D20+D21</f>
        <v>1737.87012</v>
      </c>
      <c r="E19" s="32">
        <f t="shared" si="10"/>
        <v>2018.0661998599999</v>
      </c>
      <c r="F19" s="34">
        <f t="shared" si="3"/>
        <v>100</v>
      </c>
      <c r="G19" s="34">
        <f t="shared" si="7"/>
        <v>116.12295859370663</v>
      </c>
      <c r="H19" s="34">
        <f t="shared" si="8"/>
        <v>116.12295859370663</v>
      </c>
      <c r="I19" s="47"/>
    </row>
    <row r="20" spans="1:9" ht="29.25" customHeight="1" x14ac:dyDescent="0.2">
      <c r="A20" s="41" t="s">
        <v>50</v>
      </c>
      <c r="B20" s="49" t="s">
        <v>7</v>
      </c>
      <c r="C20" s="50">
        <v>1483.3175000000001</v>
      </c>
      <c r="D20" s="18">
        <v>1483.3175000000001</v>
      </c>
      <c r="E20" s="30">
        <v>1743.5195104699999</v>
      </c>
      <c r="F20" s="31">
        <f t="shared" si="3"/>
        <v>100</v>
      </c>
      <c r="G20" s="31">
        <f t="shared" si="7"/>
        <v>117.54189581596656</v>
      </c>
      <c r="H20" s="51">
        <f t="shared" si="8"/>
        <v>117.54189581596656</v>
      </c>
      <c r="I20" s="44" t="s">
        <v>95</v>
      </c>
    </row>
    <row r="21" spans="1:9" ht="39.75" customHeight="1" x14ac:dyDescent="0.2">
      <c r="A21" s="41" t="s">
        <v>51</v>
      </c>
      <c r="B21" s="49" t="s">
        <v>8</v>
      </c>
      <c r="C21" s="18">
        <v>254.55261999999999</v>
      </c>
      <c r="D21" s="18">
        <v>254.55261999999999</v>
      </c>
      <c r="E21" s="30">
        <v>274.54668938999998</v>
      </c>
      <c r="F21" s="31">
        <f t="shared" si="3"/>
        <v>100</v>
      </c>
      <c r="G21" s="31">
        <f t="shared" si="7"/>
        <v>107.85459186788178</v>
      </c>
      <c r="H21" s="31">
        <f t="shared" si="8"/>
        <v>107.85459186788178</v>
      </c>
      <c r="I21" s="17" t="s">
        <v>96</v>
      </c>
    </row>
    <row r="22" spans="1:9" ht="28.5" customHeight="1" x14ac:dyDescent="0.2">
      <c r="A22" s="46" t="s">
        <v>52</v>
      </c>
      <c r="B22" s="40" t="s">
        <v>21</v>
      </c>
      <c r="C22" s="32">
        <v>104.6528</v>
      </c>
      <c r="D22" s="32">
        <v>104.6528</v>
      </c>
      <c r="E22" s="33">
        <v>74.351520820000005</v>
      </c>
      <c r="F22" s="34">
        <f t="shared" si="3"/>
        <v>100</v>
      </c>
      <c r="G22" s="34">
        <f t="shared" si="7"/>
        <v>71.045897309962101</v>
      </c>
      <c r="H22" s="34">
        <f t="shared" si="8"/>
        <v>71.045897309962101</v>
      </c>
      <c r="I22" s="17" t="s">
        <v>97</v>
      </c>
    </row>
    <row r="23" spans="1:9" ht="51" x14ac:dyDescent="0.2">
      <c r="A23" s="52" t="s">
        <v>53</v>
      </c>
      <c r="B23" s="45" t="s">
        <v>30</v>
      </c>
      <c r="C23" s="18">
        <v>0</v>
      </c>
      <c r="D23" s="18">
        <v>0</v>
      </c>
      <c r="E23" s="30">
        <v>-4.482423E-2</v>
      </c>
      <c r="F23" s="31" t="s">
        <v>38</v>
      </c>
      <c r="G23" s="31" t="s">
        <v>38</v>
      </c>
      <c r="H23" s="31" t="s">
        <v>38</v>
      </c>
      <c r="I23" s="17"/>
    </row>
    <row r="24" spans="1:9" ht="65.25" customHeight="1" x14ac:dyDescent="0.2">
      <c r="A24" s="14" t="s">
        <v>0</v>
      </c>
      <c r="B24" s="13" t="s">
        <v>9</v>
      </c>
      <c r="C24" s="32">
        <f>C25+C26+C27+C28+C29+C30+C31</f>
        <v>422.27159999999998</v>
      </c>
      <c r="D24" s="32">
        <f>D25+D26+D27+D28+D29+D30+D31</f>
        <v>422.27159999999998</v>
      </c>
      <c r="E24" s="32">
        <f t="shared" ref="E24" si="11">E25+E26+E27+E28+E29+E30+E31</f>
        <v>518.99009668999986</v>
      </c>
      <c r="F24" s="34">
        <f t="shared" si="3"/>
        <v>100</v>
      </c>
      <c r="G24" s="34">
        <f t="shared" ref="G24:G30" si="12">E24/C24%</f>
        <v>122.90433377238722</v>
      </c>
      <c r="H24" s="34">
        <f>E24/D24%</f>
        <v>122.90433377238722</v>
      </c>
      <c r="I24" s="54" t="s">
        <v>98</v>
      </c>
    </row>
    <row r="25" spans="1:9" ht="39" customHeight="1" x14ac:dyDescent="0.2">
      <c r="A25" s="41" t="s">
        <v>54</v>
      </c>
      <c r="B25" s="42" t="s">
        <v>22</v>
      </c>
      <c r="C25" s="18">
        <v>17.49363</v>
      </c>
      <c r="D25" s="18">
        <v>17.49363</v>
      </c>
      <c r="E25" s="30">
        <v>24.304022979999999</v>
      </c>
      <c r="F25" s="31">
        <f t="shared" si="3"/>
        <v>100</v>
      </c>
      <c r="G25" s="31">
        <f t="shared" si="12"/>
        <v>138.93070208984642</v>
      </c>
      <c r="H25" s="31">
        <f t="shared" ref="H25:H29" si="13">E25/D25%</f>
        <v>138.93070208984642</v>
      </c>
      <c r="I25" s="17" t="s">
        <v>99</v>
      </c>
    </row>
    <row r="26" spans="1:9" ht="40.15" customHeight="1" x14ac:dyDescent="0.2">
      <c r="A26" s="41" t="s">
        <v>55</v>
      </c>
      <c r="B26" s="42" t="s">
        <v>23</v>
      </c>
      <c r="C26" s="18">
        <v>24.68112</v>
      </c>
      <c r="D26" s="18">
        <v>24.68112</v>
      </c>
      <c r="E26" s="30">
        <v>28.29145458</v>
      </c>
      <c r="F26" s="31">
        <f t="shared" si="3"/>
        <v>100</v>
      </c>
      <c r="G26" s="31">
        <f t="shared" si="12"/>
        <v>114.62792036990217</v>
      </c>
      <c r="H26" s="31">
        <f t="shared" si="13"/>
        <v>114.62792036990217</v>
      </c>
      <c r="I26" s="17" t="s">
        <v>100</v>
      </c>
    </row>
    <row r="27" spans="1:9" ht="37.5" customHeight="1" x14ac:dyDescent="0.2">
      <c r="A27" s="41" t="s">
        <v>56</v>
      </c>
      <c r="B27" s="42" t="s">
        <v>24</v>
      </c>
      <c r="C27" s="18">
        <v>47.164009999999998</v>
      </c>
      <c r="D27" s="18">
        <v>47.164009999999998</v>
      </c>
      <c r="E27" s="30">
        <v>85.05945165</v>
      </c>
      <c r="F27" s="31">
        <f t="shared" si="3"/>
        <v>100</v>
      </c>
      <c r="G27" s="31">
        <f t="shared" si="12"/>
        <v>180.34821816465566</v>
      </c>
      <c r="H27" s="31">
        <f t="shared" si="13"/>
        <v>180.34821816465566</v>
      </c>
      <c r="I27" s="17" t="s">
        <v>101</v>
      </c>
    </row>
    <row r="28" spans="1:9" ht="44.25" customHeight="1" x14ac:dyDescent="0.2">
      <c r="A28" s="41" t="s">
        <v>57</v>
      </c>
      <c r="B28" s="42" t="s">
        <v>25</v>
      </c>
      <c r="C28" s="18">
        <v>16.03698</v>
      </c>
      <c r="D28" s="18">
        <v>16.03698</v>
      </c>
      <c r="E28" s="30">
        <v>6.5224913500000001</v>
      </c>
      <c r="F28" s="31">
        <f t="shared" si="3"/>
        <v>100</v>
      </c>
      <c r="G28" s="31">
        <f t="shared" si="12"/>
        <v>40.671568774170694</v>
      </c>
      <c r="H28" s="31">
        <f t="shared" si="13"/>
        <v>40.671568774170694</v>
      </c>
      <c r="I28" s="17" t="s">
        <v>102</v>
      </c>
    </row>
    <row r="29" spans="1:9" ht="51.75" customHeight="1" x14ac:dyDescent="0.2">
      <c r="A29" s="41" t="s">
        <v>58</v>
      </c>
      <c r="B29" s="42" t="s">
        <v>26</v>
      </c>
      <c r="C29" s="18">
        <v>1.8188500000000001</v>
      </c>
      <c r="D29" s="18">
        <v>1.8188500000000001</v>
      </c>
      <c r="E29" s="30">
        <v>1.211247</v>
      </c>
      <c r="F29" s="31">
        <f t="shared" si="3"/>
        <v>100</v>
      </c>
      <c r="G29" s="31">
        <f t="shared" si="12"/>
        <v>66.594111663963488</v>
      </c>
      <c r="H29" s="31">
        <f t="shared" si="13"/>
        <v>66.594111663963488</v>
      </c>
      <c r="I29" s="17" t="s">
        <v>103</v>
      </c>
    </row>
    <row r="30" spans="1:9" ht="66.75" customHeight="1" x14ac:dyDescent="0.2">
      <c r="A30" s="41" t="s">
        <v>59</v>
      </c>
      <c r="B30" s="42" t="s">
        <v>27</v>
      </c>
      <c r="C30" s="18">
        <v>315.07700999999997</v>
      </c>
      <c r="D30" s="18">
        <v>315.07700999999997</v>
      </c>
      <c r="E30" s="30">
        <v>374.26838702999999</v>
      </c>
      <c r="F30" s="31">
        <f t="shared" si="3"/>
        <v>100</v>
      </c>
      <c r="G30" s="31">
        <f t="shared" si="12"/>
        <v>118.78632053477973</v>
      </c>
      <c r="H30" s="31">
        <f>E30/D30%</f>
        <v>118.78632053477973</v>
      </c>
      <c r="I30" s="17" t="s">
        <v>104</v>
      </c>
    </row>
    <row r="31" spans="1:9" ht="25.5" x14ac:dyDescent="0.2">
      <c r="A31" s="41" t="s">
        <v>60</v>
      </c>
      <c r="B31" s="45" t="s">
        <v>10</v>
      </c>
      <c r="C31" s="18">
        <v>0</v>
      </c>
      <c r="D31" s="18">
        <v>0</v>
      </c>
      <c r="E31" s="30">
        <v>-0.66695789999999999</v>
      </c>
      <c r="F31" s="31" t="s">
        <v>38</v>
      </c>
      <c r="G31" s="31" t="s">
        <v>38</v>
      </c>
      <c r="H31" s="31" t="s">
        <v>38</v>
      </c>
      <c r="I31" s="17" t="s">
        <v>105</v>
      </c>
    </row>
    <row r="32" spans="1:9" ht="25.5" customHeight="1" x14ac:dyDescent="0.2">
      <c r="A32" s="14" t="s">
        <v>61</v>
      </c>
      <c r="B32" s="13" t="s">
        <v>11</v>
      </c>
      <c r="C32" s="32">
        <v>10761.603986710001</v>
      </c>
      <c r="D32" s="32">
        <v>12329.476686710001</v>
      </c>
      <c r="E32" s="33">
        <v>17355.884995199998</v>
      </c>
      <c r="F32" s="34">
        <f t="shared" si="3"/>
        <v>114.56913580853039</v>
      </c>
      <c r="G32" s="34">
        <f t="shared" ref="G32:G37" si="14">E32/C32%</f>
        <v>161.27600510698571</v>
      </c>
      <c r="H32" s="34">
        <f>E32/D32%</f>
        <v>140.76740997375813</v>
      </c>
      <c r="I32" s="17"/>
    </row>
    <row r="33" spans="1:9" ht="38.25" x14ac:dyDescent="0.2">
      <c r="A33" s="14" t="s">
        <v>62</v>
      </c>
      <c r="B33" s="13" t="s">
        <v>12</v>
      </c>
      <c r="C33" s="32">
        <f>SUM(C34:C37)</f>
        <v>10286.357100000001</v>
      </c>
      <c r="D33" s="32">
        <f>SUM(D34:D37)</f>
        <v>11854.229800000001</v>
      </c>
      <c r="E33" s="32">
        <f>SUM(E34:E37)</f>
        <v>16577.074151569999</v>
      </c>
      <c r="F33" s="34">
        <f t="shared" si="3"/>
        <v>115.24225422817568</v>
      </c>
      <c r="G33" s="34">
        <f t="shared" si="14"/>
        <v>161.15592712185733</v>
      </c>
      <c r="H33" s="34">
        <f t="shared" ref="H33:H36" si="15">E33/D33%</f>
        <v>139.84100554192054</v>
      </c>
      <c r="I33" s="17" t="s">
        <v>106</v>
      </c>
    </row>
    <row r="34" spans="1:9" ht="45" customHeight="1" x14ac:dyDescent="0.2">
      <c r="A34" s="16" t="s">
        <v>63</v>
      </c>
      <c r="B34" s="11" t="s">
        <v>28</v>
      </c>
      <c r="C34" s="18">
        <v>1554.384</v>
      </c>
      <c r="D34" s="18">
        <v>1569.3278</v>
      </c>
      <c r="E34" s="30">
        <v>3660.5518815</v>
      </c>
      <c r="F34" s="31">
        <f t="shared" si="3"/>
        <v>100.96139692637082</v>
      </c>
      <c r="G34" s="31">
        <f t="shared" si="14"/>
        <v>235.49855643779145</v>
      </c>
      <c r="H34" s="31">
        <f t="shared" si="15"/>
        <v>233.25604003828903</v>
      </c>
      <c r="I34" s="17" t="s">
        <v>107</v>
      </c>
    </row>
    <row r="35" spans="1:9" ht="41.25" customHeight="1" x14ac:dyDescent="0.2">
      <c r="A35" s="16" t="s">
        <v>64</v>
      </c>
      <c r="B35" s="11" t="s">
        <v>13</v>
      </c>
      <c r="C35" s="18">
        <v>4043.1734999999999</v>
      </c>
      <c r="D35" s="18">
        <v>5388.1022999999996</v>
      </c>
      <c r="E35" s="37">
        <v>6223.8886116000003</v>
      </c>
      <c r="F35" s="31">
        <f t="shared" si="3"/>
        <v>133.26418715397693</v>
      </c>
      <c r="G35" s="31">
        <f t="shared" si="14"/>
        <v>153.93572923843118</v>
      </c>
      <c r="H35" s="31">
        <f t="shared" si="15"/>
        <v>115.51170087472171</v>
      </c>
      <c r="I35" s="17" t="s">
        <v>108</v>
      </c>
    </row>
    <row r="36" spans="1:9" ht="30" customHeight="1" x14ac:dyDescent="0.2">
      <c r="A36" s="16" t="s">
        <v>65</v>
      </c>
      <c r="B36" s="11" t="s">
        <v>29</v>
      </c>
      <c r="C36" s="18">
        <v>3571.944</v>
      </c>
      <c r="D36" s="18">
        <v>3571.9441000000002</v>
      </c>
      <c r="E36" s="30">
        <v>3037.4286270299999</v>
      </c>
      <c r="F36" s="31">
        <f t="shared" si="3"/>
        <v>100.00000279959598</v>
      </c>
      <c r="G36" s="31">
        <f t="shared" si="14"/>
        <v>85.035729200401803</v>
      </c>
      <c r="H36" s="31">
        <f t="shared" si="15"/>
        <v>85.035726819745008</v>
      </c>
      <c r="I36" s="17" t="s">
        <v>109</v>
      </c>
    </row>
    <row r="37" spans="1:9" ht="35.450000000000003" customHeight="1" x14ac:dyDescent="0.2">
      <c r="A37" s="16" t="s">
        <v>66</v>
      </c>
      <c r="B37" s="11" t="s">
        <v>14</v>
      </c>
      <c r="C37" s="18">
        <v>1116.8556000000001</v>
      </c>
      <c r="D37" s="18">
        <v>1324.8556000000001</v>
      </c>
      <c r="E37" s="30">
        <v>3655.2050314399999</v>
      </c>
      <c r="F37" s="31">
        <f t="shared" si="3"/>
        <v>118.62371465030932</v>
      </c>
      <c r="G37" s="31">
        <f t="shared" si="14"/>
        <v>327.27642064381462</v>
      </c>
      <c r="H37" s="31">
        <f>E37/D37%</f>
        <v>275.89459798033835</v>
      </c>
      <c r="I37" s="17" t="s">
        <v>110</v>
      </c>
    </row>
    <row r="38" spans="1:9" s="29" customFormat="1" ht="43.9" hidden="1" customHeight="1" x14ac:dyDescent="0.2">
      <c r="A38" s="41" t="s">
        <v>67</v>
      </c>
      <c r="B38" s="42" t="s">
        <v>15</v>
      </c>
      <c r="C38" s="18">
        <v>377.27488670999998</v>
      </c>
      <c r="D38" s="18">
        <v>377.27488670999998</v>
      </c>
      <c r="E38" s="30">
        <v>560.54602121000005</v>
      </c>
      <c r="F38" s="31">
        <f t="shared" si="3"/>
        <v>100</v>
      </c>
      <c r="G38" s="31" t="s">
        <v>38</v>
      </c>
      <c r="H38" s="31">
        <f>E38/D38%</f>
        <v>148.57761302327953</v>
      </c>
      <c r="I38" s="17" t="s">
        <v>81</v>
      </c>
    </row>
    <row r="39" spans="1:9" s="29" customFormat="1" ht="55.5" hidden="1" customHeight="1" x14ac:dyDescent="0.2">
      <c r="A39" s="41" t="s">
        <v>68</v>
      </c>
      <c r="B39" s="42" t="s">
        <v>16</v>
      </c>
      <c r="C39" s="18">
        <v>0</v>
      </c>
      <c r="D39" s="18">
        <v>0</v>
      </c>
      <c r="E39" s="30">
        <v>0</v>
      </c>
      <c r="F39" s="31" t="e">
        <f t="shared" si="3"/>
        <v>#DIV/0!</v>
      </c>
      <c r="G39" s="31" t="s">
        <v>38</v>
      </c>
      <c r="H39" s="31" t="s">
        <v>38</v>
      </c>
      <c r="I39" s="17"/>
    </row>
    <row r="40" spans="1:9" s="29" customFormat="1" ht="102" hidden="1" customHeight="1" x14ac:dyDescent="0.2">
      <c r="A40" s="43" t="s">
        <v>70</v>
      </c>
      <c r="B40" s="56" t="s">
        <v>34</v>
      </c>
      <c r="C40" s="18">
        <v>0</v>
      </c>
      <c r="D40" s="18">
        <v>0</v>
      </c>
      <c r="E40" s="30">
        <v>94.08606202</v>
      </c>
      <c r="F40" s="31" t="e">
        <f t="shared" si="3"/>
        <v>#DIV/0!</v>
      </c>
      <c r="G40" s="31" t="s">
        <v>38</v>
      </c>
      <c r="H40" s="31" t="s">
        <v>38</v>
      </c>
      <c r="I40" s="44" t="s">
        <v>33</v>
      </c>
    </row>
    <row r="41" spans="1:9" s="29" customFormat="1" ht="60" hidden="1" customHeight="1" x14ac:dyDescent="0.2">
      <c r="A41" s="43" t="s">
        <v>69</v>
      </c>
      <c r="B41" s="42" t="s">
        <v>35</v>
      </c>
      <c r="C41" s="18">
        <v>0</v>
      </c>
      <c r="D41" s="18">
        <v>0</v>
      </c>
      <c r="E41" s="30">
        <v>-13.427468940000001</v>
      </c>
      <c r="F41" s="31" t="e">
        <f t="shared" si="3"/>
        <v>#DIV/0!</v>
      </c>
      <c r="G41" s="31" t="s">
        <v>38</v>
      </c>
      <c r="H41" s="31" t="s">
        <v>38</v>
      </c>
      <c r="I41" s="44" t="s">
        <v>33</v>
      </c>
    </row>
    <row r="42" spans="1:9" ht="18" customHeight="1" x14ac:dyDescent="0.2">
      <c r="A42" s="22" t="s">
        <v>0</v>
      </c>
      <c r="B42" s="23" t="s">
        <v>71</v>
      </c>
      <c r="C42" s="38">
        <f>C4+C32</f>
        <v>73916.599386710004</v>
      </c>
      <c r="D42" s="38">
        <f t="shared" ref="D42:E42" si="16">D4+D32</f>
        <v>75698.207195569994</v>
      </c>
      <c r="E42" s="38">
        <f t="shared" si="16"/>
        <v>87999.065516920004</v>
      </c>
      <c r="F42" s="39">
        <f t="shared" si="3"/>
        <v>102.41029460722231</v>
      </c>
      <c r="G42" s="39">
        <f>E42/C42%</f>
        <v>119.05183172258056</v>
      </c>
      <c r="H42" s="39">
        <f>E42/D42%</f>
        <v>116.24986743684715</v>
      </c>
      <c r="I42" s="24"/>
    </row>
    <row r="43" spans="1:9" x14ac:dyDescent="0.2">
      <c r="E43" s="7"/>
      <c r="F43" s="7"/>
    </row>
    <row r="44" spans="1:9" x14ac:dyDescent="0.2">
      <c r="C44" s="2"/>
      <c r="E44" s="2"/>
      <c r="F44" s="2"/>
    </row>
    <row r="214" spans="5:11" x14ac:dyDescent="0.2">
      <c r="E214" s="6"/>
      <c r="F214" s="6"/>
      <c r="G214" s="9"/>
      <c r="H214" s="9"/>
      <c r="I214" s="6"/>
      <c r="J214" s="6"/>
      <c r="K214" s="6"/>
    </row>
    <row r="215" spans="5:11" x14ac:dyDescent="0.2">
      <c r="E215" s="6"/>
      <c r="F215" s="6"/>
      <c r="G215" s="9"/>
      <c r="H215" s="9"/>
      <c r="I215" s="6"/>
      <c r="J215" s="6"/>
      <c r="K215" s="6"/>
    </row>
    <row r="216" spans="5:11" x14ac:dyDescent="0.2">
      <c r="E216" s="6"/>
      <c r="F216" s="6"/>
      <c r="G216" s="9"/>
      <c r="H216" s="9"/>
      <c r="I216" s="6"/>
      <c r="J216" s="6"/>
      <c r="K216" s="6"/>
    </row>
    <row r="217" spans="5:11" x14ac:dyDescent="0.2">
      <c r="E217" s="6"/>
      <c r="F217" s="6"/>
      <c r="G217" s="9"/>
      <c r="H217" s="9"/>
      <c r="I217" s="6"/>
      <c r="J217" s="6"/>
      <c r="K217" s="6"/>
    </row>
    <row r="218" spans="5:11" x14ac:dyDescent="0.2">
      <c r="E218" s="7"/>
      <c r="F218" s="7"/>
      <c r="G218" s="9"/>
      <c r="H218" s="9"/>
      <c r="I218" s="6"/>
      <c r="J218" s="6"/>
      <c r="K218" s="6"/>
    </row>
    <row r="219" spans="5:11" x14ac:dyDescent="0.2">
      <c r="E219" s="7"/>
      <c r="F219" s="7"/>
      <c r="G219" s="9"/>
      <c r="H219" s="9"/>
      <c r="I219" s="6"/>
      <c r="J219" s="6"/>
      <c r="K219" s="6"/>
    </row>
    <row r="220" spans="5:11" x14ac:dyDescent="0.2">
      <c r="E220" s="7"/>
      <c r="F220" s="7"/>
      <c r="G220" s="9"/>
      <c r="H220" s="9"/>
      <c r="I220" s="6"/>
      <c r="J220" s="6"/>
      <c r="K220" s="6"/>
    </row>
    <row r="221" spans="5:11" x14ac:dyDescent="0.2">
      <c r="E221" s="7"/>
      <c r="F221" s="7"/>
      <c r="G221" s="9"/>
      <c r="H221" s="9"/>
      <c r="I221" s="6"/>
      <c r="J221" s="6"/>
      <c r="K221" s="6"/>
    </row>
    <row r="222" spans="5:11" x14ac:dyDescent="0.2">
      <c r="E222" s="7"/>
      <c r="F222" s="7"/>
      <c r="G222" s="9"/>
      <c r="H222" s="9"/>
      <c r="I222" s="6"/>
      <c r="J222" s="6"/>
      <c r="K222" s="6"/>
    </row>
    <row r="223" spans="5:11" x14ac:dyDescent="0.2">
      <c r="E223" s="7"/>
      <c r="F223" s="7"/>
      <c r="G223" s="9"/>
      <c r="H223" s="9"/>
      <c r="I223" s="6"/>
      <c r="J223" s="6"/>
      <c r="K223" s="6"/>
    </row>
    <row r="224" spans="5:11" x14ac:dyDescent="0.2">
      <c r="E224" s="7"/>
      <c r="F224" s="7"/>
      <c r="G224" s="9"/>
      <c r="H224" s="9"/>
      <c r="I224" s="6"/>
      <c r="J224" s="6"/>
      <c r="K224" s="6"/>
    </row>
    <row r="225" spans="5:11" x14ac:dyDescent="0.2">
      <c r="E225" s="7"/>
      <c r="F225" s="7"/>
      <c r="G225" s="9"/>
      <c r="H225" s="9"/>
      <c r="I225" s="6"/>
      <c r="J225" s="6"/>
      <c r="K225" s="6"/>
    </row>
    <row r="226" spans="5:11" x14ac:dyDescent="0.2">
      <c r="E226" s="7"/>
      <c r="F226" s="7"/>
      <c r="G226" s="9"/>
      <c r="H226" s="9"/>
      <c r="I226" s="6"/>
      <c r="J226" s="6"/>
      <c r="K226" s="6"/>
    </row>
    <row r="227" spans="5:11" x14ac:dyDescent="0.2">
      <c r="E227" s="7"/>
      <c r="F227" s="7"/>
      <c r="G227" s="9"/>
      <c r="H227" s="9"/>
      <c r="I227" s="6"/>
      <c r="J227" s="6"/>
      <c r="K227" s="6"/>
    </row>
    <row r="228" spans="5:11" x14ac:dyDescent="0.2">
      <c r="E228" s="7"/>
      <c r="F228" s="7"/>
      <c r="G228" s="9"/>
      <c r="H228" s="9"/>
      <c r="I228" s="6"/>
      <c r="J228" s="6"/>
      <c r="K228" s="6"/>
    </row>
    <row r="229" spans="5:11" x14ac:dyDescent="0.2">
      <c r="E229" s="7"/>
      <c r="F229" s="7"/>
      <c r="G229" s="9"/>
      <c r="H229" s="9"/>
      <c r="I229" s="6"/>
      <c r="J229" s="6"/>
      <c r="K229" s="6"/>
    </row>
    <row r="230" spans="5:11" x14ac:dyDescent="0.2">
      <c r="E230" s="7"/>
      <c r="F230" s="7"/>
      <c r="G230" s="9"/>
      <c r="H230" s="9"/>
      <c r="I230" s="6"/>
      <c r="J230" s="6"/>
      <c r="K230" s="6"/>
    </row>
    <row r="231" spans="5:11" x14ac:dyDescent="0.2">
      <c r="E231" s="7"/>
      <c r="F231" s="7"/>
      <c r="G231" s="9"/>
      <c r="H231" s="9"/>
      <c r="I231" s="6"/>
      <c r="J231" s="6"/>
      <c r="K231" s="6"/>
    </row>
    <row r="232" spans="5:11" x14ac:dyDescent="0.2">
      <c r="E232" s="6"/>
      <c r="F232" s="6"/>
      <c r="G232" s="9"/>
      <c r="H232" s="9"/>
      <c r="I232" s="6"/>
      <c r="J232" s="6"/>
      <c r="K232" s="6"/>
    </row>
    <row r="233" spans="5:11" x14ac:dyDescent="0.2">
      <c r="E233" s="6"/>
      <c r="F233" s="6"/>
      <c r="G233" s="9"/>
      <c r="H233" s="9"/>
      <c r="I233" s="6"/>
      <c r="J233" s="6"/>
      <c r="K233" s="6"/>
    </row>
    <row r="234" spans="5:11" x14ac:dyDescent="0.2">
      <c r="E234" s="6"/>
      <c r="F234" s="6"/>
      <c r="G234" s="9"/>
      <c r="H234" s="9"/>
      <c r="I234" s="6"/>
      <c r="J234" s="6"/>
      <c r="K234" s="6"/>
    </row>
    <row r="235" spans="5:11" x14ac:dyDescent="0.2">
      <c r="E235" s="6"/>
      <c r="F235" s="6"/>
      <c r="G235" s="9"/>
      <c r="H235" s="9"/>
      <c r="I235" s="6"/>
      <c r="J235" s="6"/>
      <c r="K235" s="6"/>
    </row>
    <row r="236" spans="5:11" x14ac:dyDescent="0.2">
      <c r="E236" s="6"/>
      <c r="F236" s="6"/>
      <c r="G236" s="9"/>
      <c r="H236" s="9"/>
      <c r="I236" s="6"/>
      <c r="J236" s="6"/>
      <c r="K236" s="6"/>
    </row>
    <row r="237" spans="5:11" x14ac:dyDescent="0.2">
      <c r="E237" s="6"/>
      <c r="F237" s="6"/>
      <c r="G237" s="9"/>
      <c r="H237" s="9"/>
      <c r="I237" s="6"/>
      <c r="J237" s="6"/>
      <c r="K237" s="6"/>
    </row>
    <row r="238" spans="5:11" x14ac:dyDescent="0.2">
      <c r="E238" s="6"/>
      <c r="F238" s="6"/>
      <c r="G238" s="9"/>
      <c r="H238" s="9"/>
      <c r="I238" s="6"/>
      <c r="J238" s="6"/>
      <c r="K238" s="6"/>
    </row>
    <row r="239" spans="5:11" x14ac:dyDescent="0.2">
      <c r="E239" s="6"/>
      <c r="F239" s="6"/>
      <c r="G239" s="9"/>
      <c r="H239" s="9"/>
      <c r="I239" s="6"/>
      <c r="J239" s="6"/>
      <c r="K239" s="6"/>
    </row>
    <row r="240" spans="5:11" x14ac:dyDescent="0.2">
      <c r="E240" s="6"/>
      <c r="F240" s="6"/>
      <c r="G240" s="9"/>
      <c r="H240" s="9"/>
      <c r="I240" s="6"/>
      <c r="J240" s="6"/>
      <c r="K240" s="6"/>
    </row>
    <row r="241" spans="5:11" x14ac:dyDescent="0.2">
      <c r="E241" s="6"/>
      <c r="F241" s="6"/>
      <c r="G241" s="9"/>
      <c r="H241" s="9"/>
      <c r="I241" s="6"/>
      <c r="J241" s="6"/>
      <c r="K241" s="6"/>
    </row>
    <row r="242" spans="5:11" x14ac:dyDescent="0.2">
      <c r="E242" s="6"/>
      <c r="F242" s="6"/>
      <c r="G242" s="9"/>
      <c r="H242" s="9"/>
      <c r="I242" s="6"/>
      <c r="J242" s="6"/>
      <c r="K242" s="6"/>
    </row>
    <row r="243" spans="5:11" x14ac:dyDescent="0.2">
      <c r="E243" s="6"/>
      <c r="F243" s="6"/>
      <c r="G243" s="9"/>
      <c r="H243" s="9"/>
      <c r="I243" s="6"/>
      <c r="J243" s="6"/>
      <c r="K243" s="6"/>
    </row>
    <row r="244" spans="5:11" x14ac:dyDescent="0.2">
      <c r="E244" s="6"/>
      <c r="F244" s="6"/>
      <c r="G244" s="9"/>
      <c r="H244" s="9"/>
      <c r="I244" s="6"/>
      <c r="J244" s="6"/>
      <c r="K244" s="6"/>
    </row>
    <row r="245" spans="5:11" x14ac:dyDescent="0.2">
      <c r="E245" s="6"/>
      <c r="F245" s="6"/>
      <c r="G245" s="9"/>
      <c r="H245" s="9"/>
      <c r="I245" s="6"/>
      <c r="J245" s="6"/>
      <c r="K245" s="6"/>
    </row>
    <row r="246" spans="5:11" x14ac:dyDescent="0.2">
      <c r="E246" s="6"/>
      <c r="F246" s="6"/>
      <c r="G246" s="9"/>
      <c r="H246" s="9"/>
      <c r="I246" s="6"/>
      <c r="J246" s="6"/>
      <c r="K246" s="6"/>
    </row>
    <row r="247" spans="5:11" x14ac:dyDescent="0.2">
      <c r="E247" s="6"/>
      <c r="F247" s="6"/>
      <c r="G247" s="9"/>
      <c r="H247" s="9"/>
      <c r="I247" s="6"/>
      <c r="J247" s="6"/>
      <c r="K247" s="6"/>
    </row>
    <row r="248" spans="5:11" x14ac:dyDescent="0.2">
      <c r="E248" s="6"/>
      <c r="F248" s="6"/>
      <c r="G248" s="9"/>
      <c r="H248" s="9"/>
      <c r="I248" s="6"/>
      <c r="J248" s="6"/>
      <c r="K248" s="6"/>
    </row>
    <row r="249" spans="5:11" x14ac:dyDescent="0.2">
      <c r="E249" s="6"/>
      <c r="F249" s="6"/>
      <c r="G249" s="9"/>
      <c r="H249" s="9"/>
      <c r="I249" s="6"/>
      <c r="J249" s="6"/>
      <c r="K249" s="6"/>
    </row>
    <row r="250" spans="5:11" x14ac:dyDescent="0.2">
      <c r="E250" s="6"/>
      <c r="F250" s="6"/>
      <c r="G250" s="9"/>
      <c r="H250" s="9"/>
      <c r="I250" s="6"/>
      <c r="J250" s="6"/>
      <c r="K250" s="6"/>
    </row>
    <row r="251" spans="5:11" x14ac:dyDescent="0.2">
      <c r="E251" s="6"/>
      <c r="F251" s="6"/>
      <c r="G251" s="9"/>
      <c r="H251" s="9"/>
      <c r="I251" s="6"/>
      <c r="J251" s="6"/>
      <c r="K251" s="6"/>
    </row>
    <row r="252" spans="5:11" x14ac:dyDescent="0.2">
      <c r="E252" s="6"/>
      <c r="F252" s="6"/>
      <c r="G252" s="9"/>
      <c r="H252" s="9"/>
      <c r="I252" s="6"/>
      <c r="J252" s="6"/>
      <c r="K252" s="6"/>
    </row>
    <row r="253" spans="5:11" x14ac:dyDescent="0.2">
      <c r="E253" s="6"/>
      <c r="F253" s="6"/>
      <c r="G253" s="9"/>
      <c r="H253" s="9"/>
      <c r="I253" s="6"/>
      <c r="J253" s="6"/>
      <c r="K253" s="6"/>
    </row>
    <row r="254" spans="5:11" x14ac:dyDescent="0.2">
      <c r="E254" s="6"/>
      <c r="F254" s="6"/>
      <c r="G254" s="9"/>
      <c r="H254" s="9"/>
      <c r="I254" s="6"/>
      <c r="J254" s="6"/>
      <c r="K254" s="6"/>
    </row>
    <row r="255" spans="5:11" x14ac:dyDescent="0.2">
      <c r="E255" s="6"/>
      <c r="F255" s="6"/>
      <c r="G255" s="9"/>
      <c r="H255" s="9"/>
      <c r="I255" s="6"/>
      <c r="J255" s="6"/>
      <c r="K255" s="6"/>
    </row>
    <row r="256" spans="5:11" x14ac:dyDescent="0.2">
      <c r="E256" s="6"/>
      <c r="F256" s="6"/>
      <c r="G256" s="9"/>
      <c r="H256" s="9"/>
      <c r="I256" s="6"/>
      <c r="J256" s="6"/>
      <c r="K256" s="6"/>
    </row>
    <row r="257" spans="5:11" x14ac:dyDescent="0.2">
      <c r="E257" s="6"/>
      <c r="F257" s="6"/>
      <c r="G257" s="9"/>
      <c r="H257" s="9"/>
      <c r="I257" s="6"/>
      <c r="J257" s="6"/>
      <c r="K257" s="6"/>
    </row>
    <row r="258" spans="5:11" x14ac:dyDescent="0.2">
      <c r="E258" s="6"/>
      <c r="F258" s="6"/>
      <c r="G258" s="9"/>
      <c r="H258" s="9"/>
      <c r="I258" s="6"/>
      <c r="J258" s="6"/>
      <c r="K258" s="6"/>
    </row>
    <row r="259" spans="5:11" x14ac:dyDescent="0.2">
      <c r="E259" s="6"/>
      <c r="F259" s="6"/>
      <c r="G259" s="9"/>
      <c r="H259" s="9"/>
      <c r="I259" s="6"/>
      <c r="J259" s="6"/>
      <c r="K259" s="6"/>
    </row>
    <row r="260" spans="5:11" x14ac:dyDescent="0.2">
      <c r="E260" s="6"/>
      <c r="F260" s="6"/>
      <c r="G260" s="9"/>
      <c r="H260" s="9"/>
      <c r="I260" s="6"/>
      <c r="J260" s="6"/>
      <c r="K260" s="6"/>
    </row>
    <row r="261" spans="5:11" x14ac:dyDescent="0.2">
      <c r="E261" s="6"/>
      <c r="F261" s="6"/>
      <c r="G261" s="9"/>
      <c r="H261" s="9"/>
      <c r="I261" s="6"/>
      <c r="J261" s="6"/>
      <c r="K261" s="6"/>
    </row>
    <row r="262" spans="5:11" x14ac:dyDescent="0.2">
      <c r="E262" s="6"/>
      <c r="F262" s="6"/>
      <c r="G262" s="9"/>
      <c r="H262" s="9"/>
      <c r="I262" s="6"/>
      <c r="J262" s="6"/>
      <c r="K262" s="6"/>
    </row>
    <row r="263" spans="5:11" x14ac:dyDescent="0.2">
      <c r="E263" s="6"/>
      <c r="F263" s="6"/>
      <c r="G263" s="9"/>
      <c r="H263" s="9"/>
      <c r="I263" s="6"/>
      <c r="J263" s="6"/>
      <c r="K263" s="6"/>
    </row>
    <row r="264" spans="5:11" x14ac:dyDescent="0.2">
      <c r="E264" s="6"/>
      <c r="F264" s="6"/>
      <c r="G264" s="9"/>
      <c r="H264" s="9"/>
      <c r="I264" s="6"/>
      <c r="J264" s="6"/>
      <c r="K264" s="6"/>
    </row>
    <row r="265" spans="5:11" x14ac:dyDescent="0.2">
      <c r="E265" s="6"/>
      <c r="F265" s="6"/>
      <c r="G265" s="9"/>
      <c r="H265" s="9"/>
      <c r="I265" s="6"/>
      <c r="J265" s="6"/>
      <c r="K265" s="6"/>
    </row>
    <row r="266" spans="5:11" x14ac:dyDescent="0.2">
      <c r="E266" s="6"/>
      <c r="F266" s="6"/>
      <c r="G266" s="9"/>
      <c r="H266" s="9"/>
      <c r="I266" s="6"/>
      <c r="J266" s="6"/>
      <c r="K266" s="6"/>
    </row>
    <row r="267" spans="5:11" x14ac:dyDescent="0.2">
      <c r="E267" s="6"/>
      <c r="F267" s="6"/>
      <c r="G267" s="9"/>
      <c r="H267" s="9"/>
      <c r="I267" s="6"/>
      <c r="J267" s="6"/>
      <c r="K267" s="6"/>
    </row>
    <row r="268" spans="5:11" x14ac:dyDescent="0.2">
      <c r="E268" s="6"/>
      <c r="F268" s="6"/>
      <c r="G268" s="9"/>
      <c r="H268" s="9"/>
      <c r="I268" s="6"/>
      <c r="J268" s="6"/>
      <c r="K268" s="6"/>
    </row>
    <row r="269" spans="5:11" x14ac:dyDescent="0.2">
      <c r="E269" s="6"/>
      <c r="F269" s="6"/>
      <c r="G269" s="9"/>
      <c r="H269" s="9"/>
      <c r="I269" s="6"/>
      <c r="J269" s="6"/>
      <c r="K269" s="6"/>
    </row>
    <row r="270" spans="5:11" x14ac:dyDescent="0.2">
      <c r="E270" s="6"/>
      <c r="F270" s="6"/>
      <c r="G270" s="9"/>
      <c r="H270" s="9"/>
      <c r="I270" s="6"/>
      <c r="J270" s="6"/>
      <c r="K270" s="6"/>
    </row>
    <row r="271" spans="5:11" x14ac:dyDescent="0.2">
      <c r="E271" s="6"/>
      <c r="F271" s="6"/>
      <c r="G271" s="9"/>
      <c r="H271" s="9"/>
      <c r="I271" s="6"/>
      <c r="J271" s="6"/>
      <c r="K271" s="6"/>
    </row>
    <row r="272" spans="5:11" x14ac:dyDescent="0.2">
      <c r="E272" s="6"/>
      <c r="F272" s="6"/>
      <c r="G272" s="9"/>
      <c r="H272" s="9"/>
      <c r="I272" s="6"/>
      <c r="J272" s="6"/>
      <c r="K272" s="6"/>
    </row>
    <row r="273" spans="5:11" x14ac:dyDescent="0.2">
      <c r="E273" s="6"/>
      <c r="F273" s="6"/>
      <c r="G273" s="9"/>
      <c r="H273" s="9"/>
      <c r="I273" s="6"/>
      <c r="J273" s="6"/>
      <c r="K273" s="6"/>
    </row>
    <row r="274" spans="5:11" x14ac:dyDescent="0.2">
      <c r="E274" s="6"/>
      <c r="F274" s="6"/>
      <c r="G274" s="9"/>
      <c r="H274" s="9"/>
      <c r="I274" s="6"/>
      <c r="J274" s="6"/>
      <c r="K274" s="6"/>
    </row>
    <row r="275" spans="5:11" x14ac:dyDescent="0.2">
      <c r="E275" s="6"/>
      <c r="F275" s="6"/>
      <c r="G275" s="9"/>
      <c r="H275" s="9"/>
      <c r="I275" s="6"/>
      <c r="J275" s="6"/>
      <c r="K275" s="6"/>
    </row>
    <row r="276" spans="5:11" x14ac:dyDescent="0.2">
      <c r="E276" s="6"/>
      <c r="F276" s="6"/>
      <c r="G276" s="9"/>
      <c r="H276" s="9"/>
      <c r="I276" s="6"/>
      <c r="J276" s="6"/>
      <c r="K276" s="6"/>
    </row>
    <row r="277" spans="5:11" x14ac:dyDescent="0.2">
      <c r="E277" s="6"/>
      <c r="F277" s="6"/>
      <c r="G277" s="9"/>
      <c r="H277" s="9"/>
      <c r="I277" s="6"/>
      <c r="J277" s="6"/>
      <c r="K277" s="6"/>
    </row>
    <row r="278" spans="5:11" x14ac:dyDescent="0.2">
      <c r="E278" s="6"/>
      <c r="F278" s="6"/>
      <c r="G278" s="9"/>
      <c r="H278" s="9"/>
      <c r="I278" s="6"/>
      <c r="J278" s="6"/>
      <c r="K278" s="6"/>
    </row>
    <row r="279" spans="5:11" x14ac:dyDescent="0.2">
      <c r="E279" s="6"/>
      <c r="F279" s="6"/>
      <c r="G279" s="9"/>
      <c r="H279" s="9"/>
      <c r="I279" s="6"/>
      <c r="J279" s="6"/>
      <c r="K279" s="6"/>
    </row>
    <row r="280" spans="5:11" x14ac:dyDescent="0.2">
      <c r="E280" s="6"/>
      <c r="F280" s="6"/>
      <c r="G280" s="9"/>
      <c r="H280" s="9"/>
      <c r="I280" s="6"/>
      <c r="J280" s="6"/>
      <c r="K280" s="6"/>
    </row>
    <row r="281" spans="5:11" x14ac:dyDescent="0.2">
      <c r="E281" s="6"/>
      <c r="F281" s="6"/>
      <c r="G281" s="9"/>
      <c r="H281" s="9"/>
      <c r="I281" s="6"/>
      <c r="J281" s="6"/>
      <c r="K281" s="6"/>
    </row>
    <row r="282" spans="5:11" x14ac:dyDescent="0.2">
      <c r="E282" s="6"/>
      <c r="F282" s="6"/>
      <c r="G282" s="9"/>
      <c r="H282" s="9"/>
      <c r="I282" s="6"/>
      <c r="J282" s="6"/>
      <c r="K282" s="6"/>
    </row>
    <row r="283" spans="5:11" x14ac:dyDescent="0.2">
      <c r="E283" s="6"/>
      <c r="F283" s="6"/>
      <c r="G283" s="9"/>
      <c r="H283" s="9"/>
      <c r="I283" s="6"/>
      <c r="J283" s="6"/>
      <c r="K283" s="6"/>
    </row>
    <row r="284" spans="5:11" x14ac:dyDescent="0.2">
      <c r="E284" s="6"/>
      <c r="F284" s="6"/>
      <c r="G284" s="9"/>
      <c r="H284" s="9"/>
      <c r="I284" s="6"/>
      <c r="J284" s="6"/>
      <c r="K284" s="6"/>
    </row>
    <row r="285" spans="5:11" x14ac:dyDescent="0.2">
      <c r="E285" s="6"/>
      <c r="F285" s="6"/>
      <c r="G285" s="9"/>
      <c r="H285" s="9"/>
      <c r="I285" s="6"/>
      <c r="J285" s="6"/>
      <c r="K285" s="6"/>
    </row>
    <row r="286" spans="5:11" x14ac:dyDescent="0.2">
      <c r="E286" s="6"/>
      <c r="F286" s="6"/>
      <c r="G286" s="9"/>
      <c r="H286" s="9"/>
      <c r="I286" s="6"/>
      <c r="J286" s="6"/>
      <c r="K286" s="6"/>
    </row>
  </sheetData>
  <customSheetViews>
    <customSheetView guid="{48C53D35-BE1D-4009-89B1-1E0D36F3BF9E}" scale="86" showPageBreaks="1" showGridLines="0">
      <pane xSplit="2" ySplit="7" topLeftCell="C239" activePane="bottomRight" state="frozen"/>
      <selection pane="bottomRight"/>
      <pageMargins left="0.59055118110236227" right="0" top="0.39370078740157483" bottom="0.59055118110236227" header="0" footer="0"/>
      <pageSetup paperSize="9" scale="73" fitToWidth="0" fitToHeight="6" orientation="portrait" r:id="rId1"/>
    </customSheetView>
    <customSheetView guid="{1C621A3F-E4ED-410A-8DCF-326705BE7095}" scale="86" showGridLines="0" topLeftCell="A30">
      <selection activeCell="G43" sqref="G43"/>
      <pageMargins left="0.59055118110236227" right="0" top="0.39370078740157483" bottom="0.39370078740157483" header="0" footer="0.31496062992125984"/>
      <pageSetup paperSize="9" scale="70" firstPageNumber="18" fitToWidth="0" fitToHeight="0" orientation="portrait" useFirstPageNumber="1" horizontalDpi="300" verticalDpi="300" r:id="rId2"/>
      <headerFooter>
        <oddFooter>&amp;C&amp;P</oddFooter>
      </headerFooter>
    </customSheetView>
    <customSheetView guid="{7BFE7861-72DE-4344-A00E-C5718E0113EB}" scale="86" showPageBreaks="1" showGridLines="0" topLeftCell="A15">
      <pane xSplit="2" ySplit="5" topLeftCell="C62" activePane="bottomRight" state="frozen"/>
      <selection pane="bottomRight" activeCell="A66" sqref="A66"/>
      <pageMargins left="0.98425196850393704" right="0" top="0.39370078740157483" bottom="0.59055118110236227" header="0" footer="0"/>
      <pageSetup paperSize="9" scale="73" fitToWidth="0" fitToHeight="6" orientation="portrait" r:id="rId3"/>
      <headerFooter>
        <oddFooter>&amp;L&amp;Z&amp;F</oddFooter>
      </headerFooter>
    </customSheetView>
    <customSheetView guid="{11418124-BFD6-4D3C-8173-D9F47E2ED05F}" scale="86" showGridLines="0" topLeftCell="A202">
      <selection activeCell="C206" sqref="C206:G206"/>
      <pageMargins left="0.98425196850393704" right="0" top="0.39370078740157483" bottom="0.59055118110236227" header="0" footer="0"/>
      <pageSetup paperSize="9" scale="73" fitToWidth="0" fitToHeight="6" orientation="portrait" r:id="rId4"/>
      <headerFooter>
        <oddFooter>&amp;L&amp;Z&amp;F</oddFooter>
      </headerFooter>
    </customSheetView>
    <customSheetView guid="{1ACBF131-C6FA-47D7-898F-3A940E6AA19B}" scale="86" showPageBreaks="1" showGridLines="0">
      <pane xSplit="2" ySplit="6" topLeftCell="C72" activePane="bottomRight" state="frozen"/>
      <selection pane="bottomRight" activeCell="D75" sqref="D75"/>
      <pageMargins left="0.59055118110236227" right="0" top="0.39370078740157483" bottom="0.39370078740157483" header="0" footer="0.31496062992125984"/>
      <pageSetup paperSize="9" scale="70" firstPageNumber="18" fitToWidth="0" fitToHeight="0" orientation="portrait" useFirstPageNumber="1" horizontalDpi="300" verticalDpi="300" r:id="rId5"/>
      <headerFooter>
        <oddFooter>&amp;C&amp;P</oddFooter>
      </headerFooter>
    </customSheetView>
    <customSheetView guid="{13B18D39-D753-4DD3-BA50-EEA5F07E0778}" scale="86" showPageBreaks="1" showGridLines="0" printArea="1" topLeftCell="A22">
      <selection activeCell="E7" sqref="E7"/>
      <pageMargins left="0.98425196850393704" right="0" top="0.39370078740157483" bottom="0.59055118110236227" header="0" footer="0"/>
      <pageSetup paperSize="9" scale="73" fitToWidth="0" fitToHeight="6" orientation="portrait" r:id="rId6"/>
      <headerFooter>
        <oddFooter>&amp;L&amp;Z&amp;F</oddFooter>
      </headerFooter>
    </customSheetView>
    <customSheetView guid="{AD8A537F-3AE0-4734-B4EA-5F697DB84320}" scale="86" showPageBreaks="1" showGridLines="0">
      <pane xSplit="2" ySplit="7" topLeftCell="C233" activePane="bottomRight" state="frozen"/>
      <selection pane="bottomRight" activeCell="E235" sqref="E235"/>
      <pageMargins left="0.59055118110236227" right="0" top="0.39370078740157483" bottom="0.39370078740157483" header="0" footer="0.19685039370078741"/>
      <pageSetup paperSize="9" scale="75" fitToWidth="0" fitToHeight="6" orientation="portrait" r:id="rId7"/>
      <headerFooter>
        <oddFooter>&amp;C&amp;P</oddFooter>
      </headerFooter>
    </customSheetView>
    <customSheetView guid="{F99DB42E-483A-409A-A517-CFB1E759405F}" scale="86" showPageBreaks="1" showGridLines="0" fitToPage="1" topLeftCell="B1">
      <selection activeCell="C4" sqref="C4:K4"/>
      <pageMargins left="0.98425196850393704" right="0" top="0.39370078740157483" bottom="0.59055118110236227" header="0" footer="0"/>
      <pageSetup paperSize="9" scale="45" fitToHeight="0" orientation="portrait" r:id="rId8"/>
      <headerFooter>
        <oddFooter>&amp;L&amp;Z&amp;F</oddFooter>
      </headerFooter>
    </customSheetView>
  </customSheetViews>
  <mergeCells count="2">
    <mergeCell ref="A1:I1"/>
    <mergeCell ref="A2:I2"/>
  </mergeCells>
  <pageMargins left="0.55000000000000004" right="0" top="0.39370078740157483" bottom="0.59055118110236227" header="0" footer="0"/>
  <pageSetup paperSize="8" scale="66" orientation="landscape" horizontalDpi="300" verticalDpi="300" r:id="rId9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Сецкая И.А.</dc:creator>
  <cp:lastModifiedBy>Мурахтанова Ю.В.</cp:lastModifiedBy>
  <cp:lastPrinted>2019-05-15T13:20:41Z</cp:lastPrinted>
  <dcterms:created xsi:type="dcterms:W3CDTF">2006-09-16T00:00:00Z</dcterms:created>
  <dcterms:modified xsi:type="dcterms:W3CDTF">2021-05-31T12:15:52Z</dcterms:modified>
</cp:coreProperties>
</file>