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-105" yWindow="-45" windowWidth="23250" windowHeight="12390" activeTab="1"/>
  </bookViews>
  <sheets>
    <sheet name="Рейтинг" sheetId="1" r:id="rId1"/>
    <sheet name="Оценка" sheetId="4" r:id="rId2"/>
  </sheets>
  <definedNames>
    <definedName name="_xlnm._FilterDatabase" localSheetId="0" hidden="1">Рейтинг!$A$3:$I$15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4" l="1"/>
  <c r="D5" i="4" l="1"/>
  <c r="D7" i="4"/>
  <c r="D8" i="4"/>
  <c r="D9" i="4"/>
  <c r="D10" i="4"/>
  <c r="D11" i="4"/>
  <c r="D12" i="4"/>
  <c r="D14" i="4"/>
  <c r="D15" i="4"/>
  <c r="D16" i="4"/>
  <c r="D17" i="4"/>
  <c r="D18" i="4"/>
  <c r="D19" i="4"/>
  <c r="D20" i="4"/>
  <c r="D22" i="4"/>
  <c r="D23" i="4"/>
  <c r="D24" i="4"/>
  <c r="D25" i="4"/>
  <c r="C18" i="4" l="1"/>
  <c r="B18" i="4" s="1"/>
  <c r="C14" i="4"/>
  <c r="B14" i="4" s="1"/>
  <c r="C9" i="4"/>
  <c r="B9" i="4" s="1"/>
  <c r="B25" i="4"/>
  <c r="C20" i="4" l="1"/>
  <c r="B20" i="4" s="1"/>
  <c r="C23" i="4"/>
  <c r="B23" i="4" s="1"/>
  <c r="C12" i="4"/>
  <c r="B12" i="4" s="1"/>
  <c r="C22" i="4"/>
  <c r="B22" i="4" s="1"/>
  <c r="C24" i="4"/>
  <c r="B24" i="4" s="1"/>
  <c r="C15" i="4"/>
  <c r="B15" i="4" s="1"/>
  <c r="C17" i="4"/>
  <c r="B17" i="4" s="1"/>
  <c r="C8" i="4"/>
  <c r="B8" i="4" s="1"/>
  <c r="C10" i="4"/>
  <c r="B10" i="4" s="1"/>
  <c r="C19" i="4"/>
  <c r="B19" i="4" s="1"/>
  <c r="C7" i="4"/>
  <c r="B7" i="4" s="1"/>
  <c r="C11" i="4"/>
  <c r="B11" i="4" s="1"/>
  <c r="C16" i="4"/>
  <c r="B16" i="4" s="1"/>
  <c r="D5" i="1"/>
</calcChain>
</file>

<file path=xl/sharedStrings.xml><?xml version="1.0" encoding="utf-8"?>
<sst xmlns="http://schemas.openxmlformats.org/spreadsheetml/2006/main" count="98" uniqueCount="39">
  <si>
    <t>Городские округа</t>
  </si>
  <si>
    <t xml:space="preserve">Город-герой Мурманск </t>
  </si>
  <si>
    <t>ЗАТО Александровск</t>
  </si>
  <si>
    <t>Муниципальные округа</t>
  </si>
  <si>
    <t>Муниципальные районы</t>
  </si>
  <si>
    <t xml:space="preserve">Итого </t>
  </si>
  <si>
    <t>Группа</t>
  </si>
  <si>
    <t>x</t>
  </si>
  <si>
    <t xml:space="preserve">Наименование муниципального образования Мурманской области </t>
  </si>
  <si>
    <t>Единица измерения</t>
  </si>
  <si>
    <t>Максимальное количество баллов</t>
  </si>
  <si>
    <t>%</t>
  </si>
  <si>
    <t>баллов</t>
  </si>
  <si>
    <t>Результаты оценки уровня открытости бюджетных данных муниципальных образований Мурманской области за 2024 год</t>
  </si>
  <si>
    <t>Раздел 1. Полнота информации о первоначально утвержденном бюджете муниципального образования Мурманской области</t>
  </si>
  <si>
    <t>Раздел 2. Полнота информации о внесении изменений в решение о бюджете муниципального образования Мурманской области</t>
  </si>
  <si>
    <t>Раздел 3. Полнота информации о решении об исполнении бюджета муниципального образования Мурманской области</t>
  </si>
  <si>
    <t>Раздел 4. Полнота информации о промежуточной отчетности об исполнении бюджета муниципального образования Мурманской области</t>
  </si>
  <si>
    <t>Раздел 5. Полнота информации о проекте бюджета муниципального образования Мурманской области</t>
  </si>
  <si>
    <t xml:space="preserve">ЗАТО п. Видяево </t>
  </si>
  <si>
    <t>ЗАТО г. Заозерск</t>
  </si>
  <si>
    <t>ЗАТО г. Островной</t>
  </si>
  <si>
    <t>ЗАТО г. Североморск</t>
  </si>
  <si>
    <t>г. Апатиты</t>
  </si>
  <si>
    <t>г. Кировск</t>
  </si>
  <si>
    <t>Ковдорский муниципальный округ</t>
  </si>
  <si>
    <t>г. Мончегорск</t>
  </si>
  <si>
    <t>г. Оленегорск</t>
  </si>
  <si>
    <t>Печенгский муниципальный округ</t>
  </si>
  <si>
    <t>г. Полярные Зори</t>
  </si>
  <si>
    <t>Кандалакшский район</t>
  </si>
  <si>
    <t>Кольский район</t>
  </si>
  <si>
    <t>Ловозерский район</t>
  </si>
  <si>
    <t>Терский район</t>
  </si>
  <si>
    <t>Группа A: высокий уровень открытости бюджетных данных (80% и более от максимально возможного количества баллов)</t>
  </si>
  <si>
    <t>Группа В: средний уровень открытости бюджетных данных (50-79,9% от максимально возможного количества баллов)</t>
  </si>
  <si>
    <t>A</t>
  </si>
  <si>
    <t>B</t>
  </si>
  <si>
    <t xml:space="preserve">% от максимального количества баллов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</si>
</sst>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Times New Roman"/>
      <family val="1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</font>
    <font>
      <b/>
      <i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3" xfId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85" zoomScaleNormal="85" workbookViewId="0">
      <selection activeCell="C27" sqref="A27:C27"/>
    </sheetView>
  </sheetViews>
  <sheetFormatPr defaultRowHeight="15" x14ac:dyDescent="0.25"/>
  <cols>
    <col min="1" max="1" width="37.7109375" bestFit="1" customWidth="1"/>
    <col min="2" max="2" width="12.28515625" customWidth="1"/>
    <col min="3" max="3" width="17.28515625" customWidth="1"/>
    <col min="4" max="4" width="15" customWidth="1"/>
    <col min="5" max="5" width="30.7109375" bestFit="1" customWidth="1"/>
    <col min="6" max="6" width="28.140625" bestFit="1" customWidth="1"/>
    <col min="7" max="7" width="27.7109375" bestFit="1" customWidth="1"/>
    <col min="8" max="8" width="32" bestFit="1" customWidth="1"/>
    <col min="9" max="9" width="27.42578125" bestFit="1" customWidth="1"/>
  </cols>
  <sheetData>
    <row r="1" spans="1:9" x14ac:dyDescent="0.25">
      <c r="A1" s="23" t="s">
        <v>13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24"/>
      <c r="B2" s="24"/>
      <c r="C2" s="24"/>
      <c r="D2" s="24"/>
      <c r="E2" s="24"/>
      <c r="F2" s="24"/>
      <c r="G2" s="24"/>
      <c r="H2" s="24"/>
      <c r="I2" s="24"/>
    </row>
    <row r="3" spans="1:9" ht="76.150000000000006" customHeight="1" x14ac:dyDescent="0.25">
      <c r="A3" s="8" t="s">
        <v>8</v>
      </c>
      <c r="B3" s="8" t="s">
        <v>6</v>
      </c>
      <c r="C3" s="8" t="s">
        <v>38</v>
      </c>
      <c r="D3" s="8" t="s">
        <v>5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</row>
    <row r="4" spans="1:9" x14ac:dyDescent="0.25">
      <c r="A4" s="13" t="s">
        <v>9</v>
      </c>
      <c r="B4" s="9" t="s">
        <v>7</v>
      </c>
      <c r="C4" s="15" t="s">
        <v>11</v>
      </c>
      <c r="D4" s="15" t="s">
        <v>12</v>
      </c>
      <c r="E4" s="9" t="s">
        <v>12</v>
      </c>
      <c r="F4" s="9" t="s">
        <v>12</v>
      </c>
      <c r="G4" s="9" t="s">
        <v>12</v>
      </c>
      <c r="H4" s="9" t="s">
        <v>12</v>
      </c>
      <c r="I4" s="9" t="s">
        <v>12</v>
      </c>
    </row>
    <row r="5" spans="1:9" x14ac:dyDescent="0.25">
      <c r="A5" s="14" t="s">
        <v>10</v>
      </c>
      <c r="B5" s="10" t="s">
        <v>7</v>
      </c>
      <c r="C5" s="15">
        <v>100</v>
      </c>
      <c r="D5" s="18">
        <f>SUM(E5:I5)</f>
        <v>68</v>
      </c>
      <c r="E5" s="21">
        <v>14</v>
      </c>
      <c r="F5" s="21">
        <v>10</v>
      </c>
      <c r="G5" s="21">
        <v>18</v>
      </c>
      <c r="H5" s="21">
        <v>4</v>
      </c>
      <c r="I5" s="21">
        <v>22</v>
      </c>
    </row>
    <row r="6" spans="1:9" x14ac:dyDescent="0.25">
      <c r="A6" s="22" t="s">
        <v>34</v>
      </c>
      <c r="B6" s="10"/>
      <c r="C6" s="15"/>
      <c r="D6" s="18"/>
      <c r="E6" s="21"/>
      <c r="F6" s="21"/>
      <c r="G6" s="21"/>
      <c r="H6" s="21"/>
      <c r="I6" s="21"/>
    </row>
    <row r="7" spans="1:9" x14ac:dyDescent="0.25">
      <c r="A7" s="2" t="s">
        <v>22</v>
      </c>
      <c r="B7" s="11" t="s">
        <v>36</v>
      </c>
      <c r="C7" s="17">
        <v>100</v>
      </c>
      <c r="D7" s="19">
        <v>68</v>
      </c>
      <c r="E7" s="11">
        <v>14</v>
      </c>
      <c r="F7" s="11">
        <v>10</v>
      </c>
      <c r="G7" s="11">
        <v>18</v>
      </c>
      <c r="H7" s="11">
        <v>4</v>
      </c>
      <c r="I7" s="11">
        <v>22</v>
      </c>
    </row>
    <row r="8" spans="1:9" x14ac:dyDescent="0.25">
      <c r="A8" s="2" t="s">
        <v>2</v>
      </c>
      <c r="B8" s="11" t="s">
        <v>36</v>
      </c>
      <c r="C8" s="17">
        <v>97.058823529411768</v>
      </c>
      <c r="D8" s="19">
        <v>66</v>
      </c>
      <c r="E8" s="11">
        <v>14</v>
      </c>
      <c r="F8" s="11">
        <v>10</v>
      </c>
      <c r="G8" s="11">
        <v>18</v>
      </c>
      <c r="H8" s="11">
        <v>4</v>
      </c>
      <c r="I8" s="11">
        <v>20</v>
      </c>
    </row>
    <row r="9" spans="1:9" x14ac:dyDescent="0.25">
      <c r="A9" s="5" t="s">
        <v>33</v>
      </c>
      <c r="B9" s="11" t="s">
        <v>36</v>
      </c>
      <c r="C9" s="17">
        <v>95.588235294117652</v>
      </c>
      <c r="D9" s="19">
        <v>65</v>
      </c>
      <c r="E9" s="11">
        <v>14</v>
      </c>
      <c r="F9" s="11">
        <v>10</v>
      </c>
      <c r="G9" s="11">
        <v>17</v>
      </c>
      <c r="H9" s="11">
        <v>4</v>
      </c>
      <c r="I9" s="11">
        <v>20</v>
      </c>
    </row>
    <row r="10" spans="1:9" x14ac:dyDescent="0.25">
      <c r="A10" s="5" t="s">
        <v>30</v>
      </c>
      <c r="B10" s="11" t="s">
        <v>36</v>
      </c>
      <c r="C10" s="17">
        <v>95.588235294117652</v>
      </c>
      <c r="D10" s="19">
        <v>65</v>
      </c>
      <c r="E10" s="11">
        <v>13</v>
      </c>
      <c r="F10" s="11">
        <v>10</v>
      </c>
      <c r="G10" s="11">
        <v>16</v>
      </c>
      <c r="H10" s="11">
        <v>4</v>
      </c>
      <c r="I10" s="11">
        <v>22</v>
      </c>
    </row>
    <row r="11" spans="1:9" x14ac:dyDescent="0.25">
      <c r="A11" s="4" t="s">
        <v>29</v>
      </c>
      <c r="B11" s="11" t="s">
        <v>36</v>
      </c>
      <c r="C11" s="17">
        <v>94.117647058823536</v>
      </c>
      <c r="D11" s="19">
        <v>64</v>
      </c>
      <c r="E11" s="11">
        <v>14</v>
      </c>
      <c r="F11" s="11">
        <v>10</v>
      </c>
      <c r="G11" s="11">
        <v>16</v>
      </c>
      <c r="H11" s="11">
        <v>4</v>
      </c>
      <c r="I11" s="11">
        <v>20</v>
      </c>
    </row>
    <row r="12" spans="1:9" x14ac:dyDescent="0.25">
      <c r="A12" s="3" t="s">
        <v>26</v>
      </c>
      <c r="B12" s="11" t="s">
        <v>36</v>
      </c>
      <c r="C12" s="17">
        <v>93.382352941176464</v>
      </c>
      <c r="D12" s="19">
        <v>63.5</v>
      </c>
      <c r="E12" s="11">
        <v>13</v>
      </c>
      <c r="F12" s="11">
        <v>10</v>
      </c>
      <c r="G12" s="11">
        <v>15.5</v>
      </c>
      <c r="H12" s="11">
        <v>4</v>
      </c>
      <c r="I12" s="11">
        <v>21</v>
      </c>
    </row>
    <row r="13" spans="1:9" x14ac:dyDescent="0.25">
      <c r="A13" s="5" t="s">
        <v>31</v>
      </c>
      <c r="B13" s="11" t="s">
        <v>36</v>
      </c>
      <c r="C13" s="17">
        <v>92.647058823529406</v>
      </c>
      <c r="D13" s="19">
        <v>63</v>
      </c>
      <c r="E13" s="11">
        <v>13</v>
      </c>
      <c r="F13" s="11">
        <v>10</v>
      </c>
      <c r="G13" s="11">
        <v>17</v>
      </c>
      <c r="H13" s="11">
        <v>4</v>
      </c>
      <c r="I13" s="11">
        <v>19</v>
      </c>
    </row>
    <row r="14" spans="1:9" x14ac:dyDescent="0.25">
      <c r="A14" s="2" t="s">
        <v>23</v>
      </c>
      <c r="B14" s="11" t="s">
        <v>36</v>
      </c>
      <c r="C14" s="17">
        <v>85.294117647058826</v>
      </c>
      <c r="D14" s="19">
        <v>58</v>
      </c>
      <c r="E14" s="11">
        <v>9</v>
      </c>
      <c r="F14" s="11">
        <v>10</v>
      </c>
      <c r="G14" s="11">
        <v>17</v>
      </c>
      <c r="H14" s="11">
        <v>4</v>
      </c>
      <c r="I14" s="11">
        <v>18</v>
      </c>
    </row>
    <row r="15" spans="1:9" x14ac:dyDescent="0.25">
      <c r="A15" s="22" t="s">
        <v>35</v>
      </c>
      <c r="B15" s="11"/>
      <c r="C15" s="17"/>
      <c r="D15" s="19"/>
      <c r="E15" s="11"/>
      <c r="F15" s="11"/>
      <c r="G15" s="11"/>
      <c r="H15" s="11"/>
      <c r="I15" s="11"/>
    </row>
    <row r="16" spans="1:9" x14ac:dyDescent="0.25">
      <c r="A16" s="5" t="s">
        <v>1</v>
      </c>
      <c r="B16" s="11" t="s">
        <v>37</v>
      </c>
      <c r="C16" s="17">
        <v>76.470588235294116</v>
      </c>
      <c r="D16" s="19">
        <v>52</v>
      </c>
      <c r="E16" s="11">
        <v>13</v>
      </c>
      <c r="F16" s="11">
        <v>7</v>
      </c>
      <c r="G16" s="11">
        <v>12</v>
      </c>
      <c r="H16" s="11">
        <v>4</v>
      </c>
      <c r="I16" s="11">
        <v>16</v>
      </c>
    </row>
    <row r="17" spans="1:9" x14ac:dyDescent="0.25">
      <c r="A17" s="5" t="s">
        <v>27</v>
      </c>
      <c r="B17" s="11" t="s">
        <v>37</v>
      </c>
      <c r="C17" s="17">
        <v>73.529411764705884</v>
      </c>
      <c r="D17" s="19">
        <v>50</v>
      </c>
      <c r="E17" s="11">
        <v>11</v>
      </c>
      <c r="F17" s="11">
        <v>5</v>
      </c>
      <c r="G17" s="11">
        <v>15</v>
      </c>
      <c r="H17" s="11">
        <v>2</v>
      </c>
      <c r="I17" s="11">
        <v>17</v>
      </c>
    </row>
    <row r="18" spans="1:9" x14ac:dyDescent="0.25">
      <c r="A18" s="5" t="s">
        <v>28</v>
      </c>
      <c r="B18" s="11" t="s">
        <v>37</v>
      </c>
      <c r="C18" s="17">
        <v>72.058823529411768</v>
      </c>
      <c r="D18" s="19">
        <v>49</v>
      </c>
      <c r="E18" s="11">
        <v>12</v>
      </c>
      <c r="F18" s="11">
        <v>5</v>
      </c>
      <c r="G18" s="11">
        <v>10</v>
      </c>
      <c r="H18" s="11">
        <v>2</v>
      </c>
      <c r="I18" s="11">
        <v>20</v>
      </c>
    </row>
    <row r="19" spans="1:9" x14ac:dyDescent="0.25">
      <c r="A19" s="5" t="s">
        <v>24</v>
      </c>
      <c r="B19" s="11" t="s">
        <v>37</v>
      </c>
      <c r="C19" s="17">
        <v>69.117647058823536</v>
      </c>
      <c r="D19" s="19">
        <v>47</v>
      </c>
      <c r="E19" s="11">
        <v>11</v>
      </c>
      <c r="F19" s="11">
        <v>5</v>
      </c>
      <c r="G19" s="11">
        <v>10</v>
      </c>
      <c r="H19" s="11">
        <v>2</v>
      </c>
      <c r="I19" s="11">
        <v>19</v>
      </c>
    </row>
    <row r="20" spans="1:9" x14ac:dyDescent="0.25">
      <c r="A20" s="5" t="s">
        <v>25</v>
      </c>
      <c r="B20" s="11" t="s">
        <v>37</v>
      </c>
      <c r="C20" s="17">
        <v>69.117647058823536</v>
      </c>
      <c r="D20" s="19">
        <v>47</v>
      </c>
      <c r="E20" s="11">
        <v>10</v>
      </c>
      <c r="F20" s="11">
        <v>4</v>
      </c>
      <c r="G20" s="11">
        <v>11</v>
      </c>
      <c r="H20" s="11">
        <v>4</v>
      </c>
      <c r="I20" s="11">
        <v>18</v>
      </c>
    </row>
    <row r="21" spans="1:9" x14ac:dyDescent="0.25">
      <c r="A21" s="5" t="s">
        <v>21</v>
      </c>
      <c r="B21" s="11" t="s">
        <v>37</v>
      </c>
      <c r="C21" s="17">
        <v>67.647058823529406</v>
      </c>
      <c r="D21" s="19">
        <v>46</v>
      </c>
      <c r="E21" s="11">
        <v>11</v>
      </c>
      <c r="F21" s="11">
        <v>10</v>
      </c>
      <c r="G21" s="11">
        <v>12</v>
      </c>
      <c r="H21" s="11">
        <v>4</v>
      </c>
      <c r="I21" s="11">
        <v>9</v>
      </c>
    </row>
    <row r="22" spans="1:9" x14ac:dyDescent="0.25">
      <c r="A22" s="5" t="s">
        <v>32</v>
      </c>
      <c r="B22" s="11" t="s">
        <v>37</v>
      </c>
      <c r="C22" s="17">
        <v>54.411764705882355</v>
      </c>
      <c r="D22" s="19">
        <v>37</v>
      </c>
      <c r="E22" s="11">
        <v>7</v>
      </c>
      <c r="F22" s="11">
        <v>7</v>
      </c>
      <c r="G22" s="11">
        <v>9</v>
      </c>
      <c r="H22" s="11">
        <v>4</v>
      </c>
      <c r="I22" s="11">
        <v>10</v>
      </c>
    </row>
    <row r="23" spans="1:9" x14ac:dyDescent="0.25">
      <c r="A23" s="5" t="s">
        <v>20</v>
      </c>
      <c r="B23" s="11" t="s">
        <v>37</v>
      </c>
      <c r="C23" s="17">
        <v>53.676470588235297</v>
      </c>
      <c r="D23" s="19">
        <v>36.5</v>
      </c>
      <c r="E23" s="11">
        <v>7</v>
      </c>
      <c r="F23" s="11">
        <v>9</v>
      </c>
      <c r="G23" s="11">
        <v>5.5</v>
      </c>
      <c r="H23" s="11">
        <v>2</v>
      </c>
      <c r="I23" s="11">
        <v>13</v>
      </c>
    </row>
    <row r="24" spans="1:9" x14ac:dyDescent="0.25">
      <c r="A24" s="5" t="s">
        <v>19</v>
      </c>
      <c r="B24" s="11" t="s">
        <v>37</v>
      </c>
      <c r="C24" s="17">
        <v>51.470588235294116</v>
      </c>
      <c r="D24" s="19">
        <v>35</v>
      </c>
      <c r="E24" s="11">
        <v>8</v>
      </c>
      <c r="F24" s="11">
        <v>4</v>
      </c>
      <c r="G24" s="11">
        <v>4</v>
      </c>
      <c r="H24" s="11">
        <v>2</v>
      </c>
      <c r="I24" s="11">
        <v>17</v>
      </c>
    </row>
  </sheetData>
  <autoFilter ref="A3:I15">
    <sortState ref="A4:I15">
      <sortCondition descending="1" ref="C3:C15"/>
    </sortState>
  </autoFilter>
  <mergeCells count="1">
    <mergeCell ref="A1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="115" zoomScaleNormal="115" workbookViewId="0">
      <selection activeCell="H28" sqref="A27:H28"/>
    </sheetView>
  </sheetViews>
  <sheetFormatPr defaultRowHeight="15" x14ac:dyDescent="0.25"/>
  <cols>
    <col min="1" max="1" width="41.42578125" customWidth="1"/>
    <col min="2" max="2" width="12.28515625" customWidth="1"/>
    <col min="3" max="3" width="17.28515625" customWidth="1"/>
    <col min="4" max="4" width="15" customWidth="1"/>
    <col min="5" max="5" width="30.7109375" bestFit="1" customWidth="1"/>
    <col min="6" max="6" width="28.140625" bestFit="1" customWidth="1"/>
    <col min="7" max="7" width="27.7109375" bestFit="1" customWidth="1"/>
    <col min="8" max="8" width="32" bestFit="1" customWidth="1"/>
    <col min="9" max="9" width="27.42578125" bestFit="1" customWidth="1"/>
  </cols>
  <sheetData>
    <row r="1" spans="1:9" x14ac:dyDescent="0.25">
      <c r="A1" s="23" t="s">
        <v>13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24"/>
      <c r="B2" s="24"/>
      <c r="C2" s="24"/>
      <c r="D2" s="24"/>
      <c r="E2" s="24"/>
      <c r="F2" s="24"/>
      <c r="G2" s="24"/>
      <c r="H2" s="24"/>
      <c r="I2" s="24"/>
    </row>
    <row r="3" spans="1:9" ht="76.150000000000006" customHeight="1" x14ac:dyDescent="0.25">
      <c r="A3" s="12" t="s">
        <v>8</v>
      </c>
      <c r="B3" s="8" t="s">
        <v>6</v>
      </c>
      <c r="C3" s="8" t="s">
        <v>38</v>
      </c>
      <c r="D3" s="8" t="s">
        <v>5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</row>
    <row r="4" spans="1:9" x14ac:dyDescent="0.25">
      <c r="A4" s="13" t="s">
        <v>9</v>
      </c>
      <c r="B4" s="9" t="s">
        <v>7</v>
      </c>
      <c r="C4" s="15" t="s">
        <v>11</v>
      </c>
      <c r="D4" s="15" t="s">
        <v>12</v>
      </c>
      <c r="E4" s="9" t="s">
        <v>12</v>
      </c>
      <c r="F4" s="9" t="s">
        <v>12</v>
      </c>
      <c r="G4" s="9" t="s">
        <v>12</v>
      </c>
      <c r="H4" s="9" t="s">
        <v>12</v>
      </c>
      <c r="I4" s="9" t="s">
        <v>12</v>
      </c>
    </row>
    <row r="5" spans="1:9" x14ac:dyDescent="0.25">
      <c r="A5" s="14" t="s">
        <v>10</v>
      </c>
      <c r="B5" s="10" t="s">
        <v>7</v>
      </c>
      <c r="C5" s="15">
        <v>100</v>
      </c>
      <c r="D5" s="18">
        <f>SUM(E5:I5)</f>
        <v>68</v>
      </c>
      <c r="E5" s="21">
        <v>14</v>
      </c>
      <c r="F5" s="21">
        <v>10</v>
      </c>
      <c r="G5" s="21">
        <v>18</v>
      </c>
      <c r="H5" s="21">
        <v>4</v>
      </c>
      <c r="I5" s="21">
        <v>22</v>
      </c>
    </row>
    <row r="6" spans="1:9" x14ac:dyDescent="0.25">
      <c r="A6" s="1" t="s">
        <v>0</v>
      </c>
      <c r="B6" s="1"/>
      <c r="C6" s="16"/>
      <c r="D6" s="1"/>
      <c r="E6" s="20"/>
      <c r="F6" s="1"/>
      <c r="G6" s="20"/>
      <c r="H6" s="1"/>
      <c r="I6" s="1"/>
    </row>
    <row r="7" spans="1:9" x14ac:dyDescent="0.25">
      <c r="A7" s="2" t="s">
        <v>1</v>
      </c>
      <c r="B7" s="11" t="str">
        <f>IF(C7&lt;50,"C",IF(C7&lt;80,"B","A"))</f>
        <v>B</v>
      </c>
      <c r="C7" s="17">
        <f t="shared" ref="C7:C12" si="0">D7*$C$5/$D$5</f>
        <v>76.470588235294116</v>
      </c>
      <c r="D7" s="19">
        <f t="shared" ref="D7:D12" si="1">SUM(E7:I7)</f>
        <v>52</v>
      </c>
      <c r="E7" s="11">
        <v>13</v>
      </c>
      <c r="F7" s="11">
        <v>7</v>
      </c>
      <c r="G7" s="11">
        <v>12</v>
      </c>
      <c r="H7" s="11">
        <v>4</v>
      </c>
      <c r="I7" s="11">
        <v>16</v>
      </c>
    </row>
    <row r="8" spans="1:9" x14ac:dyDescent="0.25">
      <c r="A8" s="2" t="s">
        <v>2</v>
      </c>
      <c r="B8" s="11" t="str">
        <f t="shared" ref="B8:B25" si="2">IF(C8&lt;50,"C",IF(C8&lt;80,"B","A"))</f>
        <v>A</v>
      </c>
      <c r="C8" s="17">
        <f t="shared" si="0"/>
        <v>97.058823529411768</v>
      </c>
      <c r="D8" s="19">
        <f t="shared" si="1"/>
        <v>66</v>
      </c>
      <c r="E8" s="11">
        <v>14</v>
      </c>
      <c r="F8" s="11">
        <v>10</v>
      </c>
      <c r="G8" s="11">
        <v>18</v>
      </c>
      <c r="H8" s="11">
        <v>4</v>
      </c>
      <c r="I8" s="11">
        <v>20</v>
      </c>
    </row>
    <row r="9" spans="1:9" x14ac:dyDescent="0.25">
      <c r="A9" s="2" t="s">
        <v>19</v>
      </c>
      <c r="B9" s="11" t="str">
        <f t="shared" si="2"/>
        <v>B</v>
      </c>
      <c r="C9" s="17">
        <f t="shared" si="0"/>
        <v>51.470588235294116</v>
      </c>
      <c r="D9" s="19">
        <f t="shared" si="1"/>
        <v>35</v>
      </c>
      <c r="E9" s="11">
        <v>8</v>
      </c>
      <c r="F9" s="11">
        <v>4</v>
      </c>
      <c r="G9" s="11">
        <v>4</v>
      </c>
      <c r="H9" s="11">
        <v>2</v>
      </c>
      <c r="I9" s="11">
        <v>17</v>
      </c>
    </row>
    <row r="10" spans="1:9" x14ac:dyDescent="0.25">
      <c r="A10" s="2" t="s">
        <v>20</v>
      </c>
      <c r="B10" s="11" t="str">
        <f t="shared" si="2"/>
        <v>B</v>
      </c>
      <c r="C10" s="17">
        <f t="shared" si="0"/>
        <v>53.676470588235297</v>
      </c>
      <c r="D10" s="19">
        <f t="shared" si="1"/>
        <v>36.5</v>
      </c>
      <c r="E10" s="11">
        <v>7</v>
      </c>
      <c r="F10" s="11">
        <v>9</v>
      </c>
      <c r="G10" s="11">
        <v>5.5</v>
      </c>
      <c r="H10" s="11">
        <v>2</v>
      </c>
      <c r="I10" s="11">
        <v>13</v>
      </c>
    </row>
    <row r="11" spans="1:9" x14ac:dyDescent="0.25">
      <c r="A11" s="2" t="s">
        <v>21</v>
      </c>
      <c r="B11" s="11" t="str">
        <f t="shared" si="2"/>
        <v>B</v>
      </c>
      <c r="C11" s="17">
        <f t="shared" si="0"/>
        <v>67.647058823529406</v>
      </c>
      <c r="D11" s="19">
        <f t="shared" si="1"/>
        <v>46</v>
      </c>
      <c r="E11" s="11">
        <v>11</v>
      </c>
      <c r="F11" s="11">
        <v>10</v>
      </c>
      <c r="G11" s="11">
        <v>12</v>
      </c>
      <c r="H11" s="11">
        <v>4</v>
      </c>
      <c r="I11" s="11">
        <v>9</v>
      </c>
    </row>
    <row r="12" spans="1:9" x14ac:dyDescent="0.25">
      <c r="A12" s="2" t="s">
        <v>22</v>
      </c>
      <c r="B12" s="11" t="str">
        <f t="shared" si="2"/>
        <v>A</v>
      </c>
      <c r="C12" s="17">
        <f t="shared" si="0"/>
        <v>100</v>
      </c>
      <c r="D12" s="19">
        <f t="shared" si="1"/>
        <v>68</v>
      </c>
      <c r="E12" s="11">
        <v>14</v>
      </c>
      <c r="F12" s="11">
        <v>10</v>
      </c>
      <c r="G12" s="11">
        <v>18</v>
      </c>
      <c r="H12" s="11">
        <v>4</v>
      </c>
      <c r="I12" s="11">
        <v>22</v>
      </c>
    </row>
    <row r="13" spans="1:9" x14ac:dyDescent="0.25">
      <c r="A13" s="1" t="s">
        <v>3</v>
      </c>
      <c r="B13" s="20"/>
      <c r="C13" s="20"/>
      <c r="D13" s="20"/>
      <c r="E13" s="20"/>
      <c r="F13" s="20"/>
      <c r="G13" s="20"/>
      <c r="H13" s="20"/>
      <c r="I13" s="20"/>
    </row>
    <row r="14" spans="1:9" x14ac:dyDescent="0.25">
      <c r="A14" s="2" t="s">
        <v>23</v>
      </c>
      <c r="B14" s="11" t="str">
        <f t="shared" si="2"/>
        <v>A</v>
      </c>
      <c r="C14" s="17">
        <f t="shared" ref="C14:C20" si="3">D14*$C$5/$D$5</f>
        <v>85.294117647058826</v>
      </c>
      <c r="D14" s="19">
        <f t="shared" ref="D14:D20" si="4">SUM(E14:I14)</f>
        <v>58</v>
      </c>
      <c r="E14" s="11">
        <v>9</v>
      </c>
      <c r="F14" s="11">
        <v>10</v>
      </c>
      <c r="G14" s="11">
        <v>17</v>
      </c>
      <c r="H14" s="11">
        <v>4</v>
      </c>
      <c r="I14" s="11">
        <v>18</v>
      </c>
    </row>
    <row r="15" spans="1:9" x14ac:dyDescent="0.25">
      <c r="A15" s="3" t="s">
        <v>24</v>
      </c>
      <c r="B15" s="11" t="str">
        <f t="shared" si="2"/>
        <v>B</v>
      </c>
      <c r="C15" s="17">
        <f t="shared" si="3"/>
        <v>69.117647058823536</v>
      </c>
      <c r="D15" s="19">
        <f t="shared" si="4"/>
        <v>47</v>
      </c>
      <c r="E15" s="11">
        <v>11</v>
      </c>
      <c r="F15" s="11">
        <v>5</v>
      </c>
      <c r="G15" s="11">
        <v>10</v>
      </c>
      <c r="H15" s="11">
        <v>2</v>
      </c>
      <c r="I15" s="11">
        <v>19</v>
      </c>
    </row>
    <row r="16" spans="1:9" x14ac:dyDescent="0.25">
      <c r="A16" s="3" t="s">
        <v>25</v>
      </c>
      <c r="B16" s="11" t="str">
        <f t="shared" si="2"/>
        <v>B</v>
      </c>
      <c r="C16" s="17">
        <f t="shared" si="3"/>
        <v>69.117647058823536</v>
      </c>
      <c r="D16" s="19">
        <f t="shared" si="4"/>
        <v>47</v>
      </c>
      <c r="E16" s="11">
        <v>10</v>
      </c>
      <c r="F16" s="11">
        <v>4</v>
      </c>
      <c r="G16" s="11">
        <v>11</v>
      </c>
      <c r="H16" s="11">
        <v>4</v>
      </c>
      <c r="I16" s="11">
        <v>18</v>
      </c>
    </row>
    <row r="17" spans="1:9" x14ac:dyDescent="0.25">
      <c r="A17" s="3" t="s">
        <v>26</v>
      </c>
      <c r="B17" s="11" t="str">
        <f t="shared" si="2"/>
        <v>A</v>
      </c>
      <c r="C17" s="17">
        <f t="shared" si="3"/>
        <v>93.382352941176464</v>
      </c>
      <c r="D17" s="19">
        <f t="shared" si="4"/>
        <v>63.5</v>
      </c>
      <c r="E17" s="11">
        <v>13</v>
      </c>
      <c r="F17" s="11">
        <v>10</v>
      </c>
      <c r="G17" s="11">
        <v>15.5</v>
      </c>
      <c r="H17" s="11">
        <v>4</v>
      </c>
      <c r="I17" s="11">
        <v>21</v>
      </c>
    </row>
    <row r="18" spans="1:9" x14ac:dyDescent="0.25">
      <c r="A18" s="3" t="s">
        <v>27</v>
      </c>
      <c r="B18" s="11" t="str">
        <f t="shared" si="2"/>
        <v>B</v>
      </c>
      <c r="C18" s="17">
        <f t="shared" si="3"/>
        <v>73.529411764705884</v>
      </c>
      <c r="D18" s="19">
        <f t="shared" si="4"/>
        <v>50</v>
      </c>
      <c r="E18" s="11">
        <v>11</v>
      </c>
      <c r="F18" s="11">
        <v>5</v>
      </c>
      <c r="G18" s="11">
        <v>15</v>
      </c>
      <c r="H18" s="11">
        <v>2</v>
      </c>
      <c r="I18" s="11">
        <v>17</v>
      </c>
    </row>
    <row r="19" spans="1:9" x14ac:dyDescent="0.25">
      <c r="A19" s="2" t="s">
        <v>28</v>
      </c>
      <c r="B19" s="11" t="str">
        <f t="shared" si="2"/>
        <v>B</v>
      </c>
      <c r="C19" s="17">
        <f t="shared" si="3"/>
        <v>72.058823529411768</v>
      </c>
      <c r="D19" s="19">
        <f t="shared" si="4"/>
        <v>49</v>
      </c>
      <c r="E19" s="11">
        <v>12</v>
      </c>
      <c r="F19" s="11">
        <v>5</v>
      </c>
      <c r="G19" s="11">
        <v>10</v>
      </c>
      <c r="H19" s="11">
        <v>2</v>
      </c>
      <c r="I19" s="11">
        <v>20</v>
      </c>
    </row>
    <row r="20" spans="1:9" x14ac:dyDescent="0.25">
      <c r="A20" s="4" t="s">
        <v>29</v>
      </c>
      <c r="B20" s="11" t="str">
        <f t="shared" si="2"/>
        <v>A</v>
      </c>
      <c r="C20" s="17">
        <f t="shared" si="3"/>
        <v>94.117647058823536</v>
      </c>
      <c r="D20" s="19">
        <f t="shared" si="4"/>
        <v>64</v>
      </c>
      <c r="E20" s="11">
        <v>14</v>
      </c>
      <c r="F20" s="11">
        <v>10</v>
      </c>
      <c r="G20" s="11">
        <v>16</v>
      </c>
      <c r="H20" s="11">
        <v>4</v>
      </c>
      <c r="I20" s="11">
        <v>20</v>
      </c>
    </row>
    <row r="21" spans="1:9" x14ac:dyDescent="0.25">
      <c r="A21" s="1" t="s">
        <v>4</v>
      </c>
      <c r="B21" s="20"/>
      <c r="C21" s="20"/>
      <c r="D21" s="20"/>
      <c r="E21" s="20"/>
      <c r="F21" s="20"/>
      <c r="G21" s="20"/>
      <c r="H21" s="20"/>
      <c r="I21" s="20"/>
    </row>
    <row r="22" spans="1:9" x14ac:dyDescent="0.25">
      <c r="A22" s="5" t="s">
        <v>30</v>
      </c>
      <c r="B22" s="11" t="str">
        <f t="shared" si="2"/>
        <v>A</v>
      </c>
      <c r="C22" s="17">
        <f>D22*$C$5/$D$5</f>
        <v>95.588235294117652</v>
      </c>
      <c r="D22" s="19">
        <f t="shared" ref="D22:D25" si="5">SUM(E22:I22)</f>
        <v>65</v>
      </c>
      <c r="E22" s="11">
        <v>13</v>
      </c>
      <c r="F22" s="11">
        <v>10</v>
      </c>
      <c r="G22" s="11">
        <v>16</v>
      </c>
      <c r="H22" s="11">
        <v>4</v>
      </c>
      <c r="I22" s="11">
        <v>22</v>
      </c>
    </row>
    <row r="23" spans="1:9" x14ac:dyDescent="0.25">
      <c r="A23" s="5" t="s">
        <v>31</v>
      </c>
      <c r="B23" s="11" t="str">
        <f t="shared" si="2"/>
        <v>A</v>
      </c>
      <c r="C23" s="17">
        <f>D23*$C$5/$D$5</f>
        <v>92.647058823529406</v>
      </c>
      <c r="D23" s="19">
        <f t="shared" si="5"/>
        <v>63</v>
      </c>
      <c r="E23" s="11">
        <v>13</v>
      </c>
      <c r="F23" s="11">
        <v>10</v>
      </c>
      <c r="G23" s="11">
        <v>17</v>
      </c>
      <c r="H23" s="11">
        <v>4</v>
      </c>
      <c r="I23" s="11">
        <v>19</v>
      </c>
    </row>
    <row r="24" spans="1:9" x14ac:dyDescent="0.25">
      <c r="A24" s="5" t="s">
        <v>32</v>
      </c>
      <c r="B24" s="11" t="str">
        <f t="shared" si="2"/>
        <v>B</v>
      </c>
      <c r="C24" s="17">
        <f>D24*$C$5/$D$5</f>
        <v>54.411764705882355</v>
      </c>
      <c r="D24" s="19">
        <f t="shared" si="5"/>
        <v>37</v>
      </c>
      <c r="E24" s="11">
        <v>7</v>
      </c>
      <c r="F24" s="11">
        <v>7</v>
      </c>
      <c r="G24" s="11">
        <v>9</v>
      </c>
      <c r="H24" s="11">
        <v>4</v>
      </c>
      <c r="I24" s="11">
        <v>10</v>
      </c>
    </row>
    <row r="25" spans="1:9" x14ac:dyDescent="0.25">
      <c r="A25" s="5" t="s">
        <v>33</v>
      </c>
      <c r="B25" s="11" t="str">
        <f t="shared" si="2"/>
        <v>A</v>
      </c>
      <c r="C25" s="17">
        <f>D25*$C$5/$D$5</f>
        <v>95.588235294117652</v>
      </c>
      <c r="D25" s="19">
        <f t="shared" si="5"/>
        <v>65</v>
      </c>
      <c r="E25" s="11">
        <v>14</v>
      </c>
      <c r="F25" s="11">
        <v>10</v>
      </c>
      <c r="G25" s="11">
        <v>17</v>
      </c>
      <c r="H25" s="11">
        <v>4</v>
      </c>
      <c r="I25" s="11">
        <v>20</v>
      </c>
    </row>
    <row r="27" spans="1:9" x14ac:dyDescent="0.25">
      <c r="A27" s="6"/>
      <c r="B27" s="6"/>
      <c r="C27" s="6"/>
      <c r="D27" s="6"/>
      <c r="F27" s="7"/>
    </row>
  </sheetData>
  <mergeCells count="1">
    <mergeCell ref="A1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Рейтинг</vt:lpstr>
      <vt:lpstr>Оценка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2025-03-26T12:56:51Z</dcterms:modified>
</cp:coreProperties>
</file>