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105" windowWidth="20940" windowHeight="10065" tabRatio="739" activeTab="6"/>
  </bookViews>
  <sheets>
    <sheet name="3 этап итоги" sheetId="2" r:id="rId1"/>
    <sheet name="Оценка (раздел 1)" sheetId="3" r:id="rId2"/>
    <sheet name="Оценка (раздел 2)" sheetId="6" r:id="rId3"/>
    <sheet name="Оценка (раздел 3)" sheetId="7" r:id="rId4"/>
    <sheet name="Оценка (раздел 4)" sheetId="10" r:id="rId5"/>
    <sheet name="лидеры" sheetId="9" r:id="rId6"/>
    <sheet name="Рейтинг по трем этапам" sheetId="11" r:id="rId7"/>
  </sheets>
  <definedNames>
    <definedName name="_xlnm._FilterDatabase" localSheetId="0" hidden="1">'3 этап итоги'!$A$6:$Q$47</definedName>
    <definedName name="_xlnm._FilterDatabase" localSheetId="1" hidden="1">'Оценка (раздел 1)'!$A$4:$I$45</definedName>
    <definedName name="_xlnm._FilterDatabase" localSheetId="2" hidden="1">'Оценка (раздел 2)'!$A$4:$S$45</definedName>
    <definedName name="_xlnm._FilterDatabase" localSheetId="3" hidden="1">'Оценка (раздел 3)'!$A$4:$O$45</definedName>
    <definedName name="_xlnm._FilterDatabase" localSheetId="4" hidden="1">'Оценка (раздел 4)'!$A$4:$U$45</definedName>
  </definedNames>
  <calcPr calcId="145621"/>
</workbook>
</file>

<file path=xl/calcChain.xml><?xml version="1.0" encoding="utf-8"?>
<calcChain xmlns="http://schemas.openxmlformats.org/spreadsheetml/2006/main">
  <c r="F6" i="11" l="1"/>
  <c r="F7" i="11"/>
  <c r="F8" i="11"/>
  <c r="F9" i="11"/>
  <c r="F10" i="11"/>
  <c r="F11" i="11"/>
  <c r="F12" i="11"/>
  <c r="F13" i="11"/>
  <c r="F14" i="11"/>
  <c r="F15" i="11"/>
  <c r="F16" i="11"/>
  <c r="F17" i="11"/>
  <c r="F18" i="11"/>
  <c r="F19" i="11"/>
  <c r="F20" i="11"/>
  <c r="F21" i="11"/>
  <c r="F22" i="11"/>
  <c r="F23" i="11"/>
  <c r="F24" i="11"/>
  <c r="F25" i="11"/>
  <c r="F26" i="11"/>
  <c r="F27" i="11"/>
  <c r="F28" i="11"/>
  <c r="F29" i="11"/>
  <c r="F30" i="11"/>
  <c r="F31" i="11"/>
  <c r="F32" i="11"/>
  <c r="F33" i="11"/>
  <c r="F34" i="11"/>
  <c r="F35" i="11"/>
  <c r="F36" i="11"/>
  <c r="F37" i="11"/>
  <c r="F38" i="11"/>
  <c r="F39" i="11"/>
  <c r="F40" i="11"/>
  <c r="F41" i="11"/>
  <c r="F42" i="11"/>
  <c r="F43" i="11"/>
  <c r="F44" i="11"/>
  <c r="F5" i="11"/>
  <c r="C8" i="2" l="1"/>
  <c r="C9" i="2"/>
  <c r="C10" i="2"/>
  <c r="C11" i="2"/>
  <c r="C12" i="2"/>
  <c r="C13" i="2"/>
  <c r="C14" i="2"/>
  <c r="C15" i="2"/>
  <c r="C16" i="2"/>
  <c r="C17" i="2"/>
  <c r="C18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7" i="2"/>
  <c r="C6" i="10"/>
  <c r="C7" i="10"/>
  <c r="C8" i="10"/>
  <c r="C9" i="10"/>
  <c r="C10" i="10"/>
  <c r="C11" i="10"/>
  <c r="C12" i="10"/>
  <c r="C13" i="10"/>
  <c r="C14" i="10"/>
  <c r="C15" i="10"/>
  <c r="C16" i="10"/>
  <c r="C18" i="10"/>
  <c r="C19" i="10"/>
  <c r="C20" i="10"/>
  <c r="C21" i="10"/>
  <c r="C22" i="10"/>
  <c r="C23" i="10"/>
  <c r="C24" i="10"/>
  <c r="C25" i="10"/>
  <c r="C26" i="10"/>
  <c r="C27" i="10"/>
  <c r="C28" i="10"/>
  <c r="C29" i="10"/>
  <c r="C30" i="10"/>
  <c r="C31" i="10"/>
  <c r="C32" i="10"/>
  <c r="C33" i="10"/>
  <c r="C34" i="10"/>
  <c r="C35" i="10"/>
  <c r="C36" i="10"/>
  <c r="C37" i="10"/>
  <c r="C38" i="10"/>
  <c r="C39" i="10"/>
  <c r="C40" i="10"/>
  <c r="C41" i="10"/>
  <c r="C42" i="10"/>
  <c r="C43" i="10"/>
  <c r="C44" i="10"/>
  <c r="C45" i="10"/>
  <c r="C5" i="10"/>
  <c r="C6" i="7"/>
  <c r="C7" i="7"/>
  <c r="C8" i="7"/>
  <c r="C9" i="7"/>
  <c r="C10" i="7"/>
  <c r="C11" i="7"/>
  <c r="C12" i="7"/>
  <c r="C13" i="7"/>
  <c r="C14" i="7"/>
  <c r="C15" i="7"/>
  <c r="C16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43" i="7"/>
  <c r="C44" i="7"/>
  <c r="C45" i="7"/>
  <c r="C5" i="7"/>
  <c r="C6" i="6"/>
  <c r="C7" i="6"/>
  <c r="C8" i="6"/>
  <c r="C9" i="6"/>
  <c r="C10" i="6"/>
  <c r="C11" i="6"/>
  <c r="C12" i="6"/>
  <c r="C13" i="6"/>
  <c r="C14" i="6"/>
  <c r="C15" i="6"/>
  <c r="C16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C5" i="6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6" i="3"/>
  <c r="C7" i="3"/>
  <c r="C8" i="3"/>
  <c r="C9" i="3"/>
  <c r="C10" i="3"/>
  <c r="C11" i="3"/>
  <c r="C12" i="3"/>
  <c r="C13" i="3"/>
  <c r="C14" i="3"/>
  <c r="C15" i="3"/>
  <c r="C16" i="3"/>
  <c r="C5" i="3"/>
</calcChain>
</file>

<file path=xl/sharedStrings.xml><?xml version="1.0" encoding="utf-8"?>
<sst xmlns="http://schemas.openxmlformats.org/spreadsheetml/2006/main" count="730" uniqueCount="165">
  <si>
    <t>Наименование субъекта Российской Федерации</t>
  </si>
  <si>
    <t>Единица измерения</t>
  </si>
  <si>
    <t>место</t>
  </si>
  <si>
    <t>баллов</t>
  </si>
  <si>
    <t>Место по Мурманской области</t>
  </si>
  <si>
    <t>Наименование муниципального образования Мурманской области</t>
  </si>
  <si>
    <t>г.Мурманск</t>
  </si>
  <si>
    <t>ЗАТО Североморск</t>
  </si>
  <si>
    <t>г.Полярные Зори с подведомственной территорией</t>
  </si>
  <si>
    <t>ЗАТО Александровск</t>
  </si>
  <si>
    <t>г.Оленегорск с подведомственной территорией</t>
  </si>
  <si>
    <t>г.Мончегорск с подведомственной территорией</t>
  </si>
  <si>
    <t>Печенгский район</t>
  </si>
  <si>
    <t>г.Апатиты с подведомственной территорией</t>
  </si>
  <si>
    <t>Кандалакшский район</t>
  </si>
  <si>
    <t>городское поселение Заполярный</t>
  </si>
  <si>
    <t>городское поселение Никель</t>
  </si>
  <si>
    <t>Терский район</t>
  </si>
  <si>
    <t>ЗАТО Видяево</t>
  </si>
  <si>
    <t>Кольский район</t>
  </si>
  <si>
    <t>Ковдорский район</t>
  </si>
  <si>
    <t>городское поселение Кандалакша</t>
  </si>
  <si>
    <t>ЗАТО Островной</t>
  </si>
  <si>
    <t>городское поселение Кола</t>
  </si>
  <si>
    <t>г.Кировск с подведомственной территорией</t>
  </si>
  <si>
    <t>городское поселение Кильдинстрой</t>
  </si>
  <si>
    <t>городское поселение Молочный</t>
  </si>
  <si>
    <t>городское поселение Туманный</t>
  </si>
  <si>
    <t>сельское поселение Ура-Губа</t>
  </si>
  <si>
    <t>городское поселение Ревда</t>
  </si>
  <si>
    <t>городское поселение Умба</t>
  </si>
  <si>
    <t>ЗАТО Заозерск</t>
  </si>
  <si>
    <t>городское поселение Зеленоборский</t>
  </si>
  <si>
    <t>сельское поселение Пушной</t>
  </si>
  <si>
    <t>сельское поселение Тулома</t>
  </si>
  <si>
    <t>сельское поселение Ловозеро</t>
  </si>
  <si>
    <t>сельское поселение Корзуново</t>
  </si>
  <si>
    <t>сельское поселение Алакуртти</t>
  </si>
  <si>
    <t>сельское поселение Зареченск</t>
  </si>
  <si>
    <t>городское поселение Верхнетуломский</t>
  </si>
  <si>
    <t>городское поселение Мурмаши</t>
  </si>
  <si>
    <t>сельское поселение Междуречье</t>
  </si>
  <si>
    <t>сельское поселение Териберка</t>
  </si>
  <si>
    <t>Ловозерский район</t>
  </si>
  <si>
    <t>городское поселение Печенга</t>
  </si>
  <si>
    <t>сельское поселение Варзуга</t>
  </si>
  <si>
    <t>Городские округа</t>
  </si>
  <si>
    <t>Муниципальные районы</t>
  </si>
  <si>
    <t>1</t>
  </si>
  <si>
    <t xml:space="preserve">Лидеры локальных рейтингов (по разделам):
</t>
  </si>
  <si>
    <t>Итого баллов  по разделу 1</t>
  </si>
  <si>
    <t>Итого баллов  по разделу 2</t>
  </si>
  <si>
    <t>26</t>
  </si>
  <si>
    <t>Итого баллов  по разделу 3</t>
  </si>
  <si>
    <t>25</t>
  </si>
  <si>
    <t>2-3</t>
  </si>
  <si>
    <t>Итого по 1 разделу</t>
  </si>
  <si>
    <t>40</t>
  </si>
  <si>
    <t>Итого по 2 разделу</t>
  </si>
  <si>
    <t>15</t>
  </si>
  <si>
    <t>Итого по 3 разделу</t>
  </si>
  <si>
    <t>Лидеры рейтинга по результатам III этапа</t>
  </si>
  <si>
    <t xml:space="preserve">Раздел 1- Внесение изменений в решение о  бюджете муниципального образования Мурманской области </t>
  </si>
  <si>
    <t xml:space="preserve">Раздел 2 -  Промежуточная отчетность об исполнении бюджета муниципального образования Мурманской области и аналитические данные </t>
  </si>
  <si>
    <t xml:space="preserve">Раздел 3 - Финансовый контроль </t>
  </si>
  <si>
    <t xml:space="preserve">Раздел 4 - Инфраструктура для обеспеченности бюджетных данных для граждан и общественное участие (III квартал текущего финансового года) </t>
  </si>
  <si>
    <t>Итого баллов  по разделу 4</t>
  </si>
  <si>
    <t>Итого баллов  по III этапу</t>
  </si>
  <si>
    <t>Итого по 4 разделу</t>
  </si>
  <si>
    <t>4.1 В муниципальном образовании создан и поддерживается  в актуальном состоянии   специализированный портал (сайт) для публикации информации о бюджетных данных для граждан</t>
  </si>
  <si>
    <t>4.2 На  специализированном сайте муниципального образования для публикации информации о бюджетных данных для граждан установлен независимый общедоступный счетчик посещений</t>
  </si>
  <si>
    <t>4.3 Количество посещений (уникальных посетителей)   специализированного портала (сайта) муниципального образования  для публикации информации о бюджетных данных для граждан в месяц (от общей численности населения муниципального образования)</t>
  </si>
  <si>
    <t>4.4 Публикация на специализированном портале (сайте) муниципального образования  для публикации информации о бюджетных данных для граждан или в бюджетах для граждан, опубликованных в иных форматах, сведений об основных этапах (мероприятиях) бюджетного процесса</t>
  </si>
  <si>
    <t>4.5 Проведение в  III квартале текущего финансового года органами местного самоуправления опросов общественного мнения по бюджетной тематике и публикация отчетов по результатам проведенных опросов</t>
  </si>
  <si>
    <t>4.6 Предоставлена ли  возможность гражданам задать вопрос по бюджетной тематике и получить на него ответ в открытом доступе в сети Интернет и насколько активно граждане использовали эту возможность в III квартале текущего финансового года</t>
  </si>
  <si>
    <t xml:space="preserve">4.7 Использование органами местного самоуправления  в III квартале текущего финансового года социальных сетей  для распространения информации о бюджете </t>
  </si>
  <si>
    <t>4.8 Организация в  текущем квартале заседаний общественного Совета 
муниципального образования, где были рассмотрены вопросы на бюджетную тематику, и публикация итоговых документов (протоколов) данных заседаний</t>
  </si>
  <si>
    <t>24-26</t>
  </si>
  <si>
    <t>Оценка муниципальных образований Мурманской области по разделу "3. Финансовый контроль"</t>
  </si>
  <si>
    <t>3.1 Публикация плана контрольных мероприятий контрольно-счетного органа муниципального образования на текущий финансовый год</t>
  </si>
  <si>
    <t>3.2 Публикация информации о проведенных в текущем финансовом году контрольно-счетным органом муниципального образования  контрольных и экспертно-аналитических мероприятиях, о выявленных при их проведении нарушениях, о внесенных представлениях и предписаниях, а также о принятых по ним решениях и мерах</t>
  </si>
  <si>
    <t>Оценка муниципальных образований Мурманской области по разделу "2. Промежуточная отчетность об исполнении бюджета муниципального образования Мурманской области и аналитические данные"</t>
  </si>
  <si>
    <t>2.1 Публикация отчетов об исполнении бюджета муниципального образования за первый квартал, полугодие, девять месяцев текущего финансового года</t>
  </si>
  <si>
    <t>2.2 Ежеквартальная публикация сведений об исполнении бюджета муниципального образования  по доходам в разрезе видов доходов в сравнении с запланированными значениями на соответствующий период (финансовый год)</t>
  </si>
  <si>
    <t>2.3 Ежеквартальная публикация сведений об исполнении бюджета муниципального образования по расходам в разрезе разделов и подразделов классификации расходов в сравнении с запланированными значениями на соответствующий период (финансовый год)</t>
  </si>
  <si>
    <t>2.4 Ежеквартальная публикация сведений об исполнении бюджета муниципального образования по расходам в разрезе муниципальных программ в сравнении с запланированными значениями на соответствующий период (финансовый год)</t>
  </si>
  <si>
    <t>2.5 Ежеквартальная публикация сведений об объеме муниципального долга муниципального образования  на начало и на конец отчетного периода</t>
  </si>
  <si>
    <t>2.6 Ежеквартальная публикация аналитических данных о поступлении доходов в бюджет муниципального образования по видам доходов за отчетный период текущего финансового года в сравнении с соответствующим периодом прошлого года</t>
  </si>
  <si>
    <t>2.7 Ежеквартальная публикация аналитических данных о расходах бюджета муниципального образования  по разделам и подразделам классификации расходов бюджетов за отчетный период текущего финансового года в сравнении с соответствующим периодом прошлого года</t>
  </si>
  <si>
    <t>2.8 Ежеквартальная публикация аналитических данных о расходах бюджета муниципального образования по муниципальным программам за отчетный период текущего финансового года в сравнении с соответствующим периодом прошлого года</t>
  </si>
  <si>
    <t>27-29</t>
  </si>
  <si>
    <t>22</t>
  </si>
  <si>
    <t>Оценка муниципальных образований Мурманской области по разделу "1. Внесение изменений в решение о  бюджете муниципального образования Мурманской области"</t>
  </si>
  <si>
    <t xml:space="preserve">1.1 Публикация в открытом доступе на сайте муниципального образования проектов решений о внесении изменений в решение о  бюджете муниципального образования на текущий финансовый год и на плановый период </t>
  </si>
  <si>
    <t>1.2  Публикация в составе материалов к проектам решений о внесении изменений в решение о бюджете муниципального образования на текущий финансовый год и на плановый период  пояснительной записки</t>
  </si>
  <si>
    <t>1.3 Публикация в составе материалов к проектам решений о внесении изменений в решение о бюджете муниципального образования на текущий финансовый год и на плановый период заключения контрольно-счетного органа муниципального образования на указанные проекты решений</t>
  </si>
  <si>
    <t xml:space="preserve">1.4 Проведение и публикация в составе материалов к проектам решений о внесении изменений в решение о бюджете муниципального образования на текущий финансовый год и на плановый период результатов общественного обсуждения указанных проектов решений
</t>
  </si>
  <si>
    <t>1.5 Публикация в открытом доступе на портале (сайте) муниципального образования, предназначенном для публикации информации о бюджетных данных, решений о внесении изменений в решение о бюджете муниципального образования на текущий финансовый год и на плановый период</t>
  </si>
  <si>
    <t>1.6 Публикация в открытом доступе на портале (сайте) муниципального образования, предназначенном для публикации информации о бюджетных данных, актуализированных версий решений о внесении изменений в решение о бюджете муниципального образования на текущий финансовый год и на плановый период с учетом внесенных изменений</t>
  </si>
  <si>
    <t>3 Этап. Исполнение бюджета муниципального образования Мурманской области и финансовый контроль, инфраструктура  для обеспечения открытости бюджетных данных</t>
  </si>
  <si>
    <t>Итого по 3 этапу</t>
  </si>
  <si>
    <t>1. Внесение изменений в решение о  бюджете муниципального образования Мурманской области</t>
  </si>
  <si>
    <t>2. Промежуточная отчетность об исполнении бюджета муниципального образования Мурманской области и аналитические данные</t>
  </si>
  <si>
    <t>3. Финансовый контроль</t>
  </si>
  <si>
    <t xml:space="preserve">Оценка муниципальных образований Мурманской области по разделу "4. Инфраструктура для обеспеченности бюджетных данных для граждан и общественное участие (III квартал текущего финансового года)" </t>
  </si>
  <si>
    <t>4. Инфраструктура для обеспеченности бюджетных данных для граждан и общественное участие (III квартал текущего финансового года)</t>
  </si>
  <si>
    <t>6</t>
  </si>
  <si>
    <t>14</t>
  </si>
  <si>
    <t>16-18</t>
  </si>
  <si>
    <t>19</t>
  </si>
  <si>
    <t>30</t>
  </si>
  <si>
    <t>31</t>
  </si>
  <si>
    <t>2</t>
  </si>
  <si>
    <t>Лидеры рейтинга по результатам I и III этапов</t>
  </si>
  <si>
    <t xml:space="preserve">Итого по I этапу </t>
  </si>
  <si>
    <t>Итого по II этапу</t>
  </si>
  <si>
    <t>Итого по III этапу</t>
  </si>
  <si>
    <t>Итого по I-III этапам оценки</t>
  </si>
  <si>
    <t>3</t>
  </si>
  <si>
    <t>7</t>
  </si>
  <si>
    <t>12</t>
  </si>
  <si>
    <t>13-14</t>
  </si>
  <si>
    <t>18</t>
  </si>
  <si>
    <t>20-21</t>
  </si>
  <si>
    <t>24</t>
  </si>
  <si>
    <t>27</t>
  </si>
  <si>
    <t>28</t>
  </si>
  <si>
    <t>29</t>
  </si>
  <si>
    <t>39</t>
  </si>
  <si>
    <t>Рейтинг муниципальных образований Мурманской области по уровню открытости бюджетных данных в 2018 году</t>
  </si>
  <si>
    <t>1-3</t>
  </si>
  <si>
    <t>1-20</t>
  </si>
  <si>
    <t>1-21</t>
  </si>
  <si>
    <t>4-15</t>
  </si>
  <si>
    <t>16-24</t>
  </si>
  <si>
    <t>25-27</t>
  </si>
  <si>
    <t>28-30</t>
  </si>
  <si>
    <t>32-36</t>
  </si>
  <si>
    <t>37-40</t>
  </si>
  <si>
    <t>21-23</t>
  </si>
  <si>
    <t>24-25</t>
  </si>
  <si>
    <t>31-40</t>
  </si>
  <si>
    <t>22-25</t>
  </si>
  <si>
    <t>26-40</t>
  </si>
  <si>
    <t>4</t>
  </si>
  <si>
    <t>5-6</t>
  </si>
  <si>
    <t>7-12</t>
  </si>
  <si>
    <t>19-20</t>
  </si>
  <si>
    <t>21-22</t>
  </si>
  <si>
    <t>23</t>
  </si>
  <si>
    <t>27-40</t>
  </si>
  <si>
    <t>5</t>
  </si>
  <si>
    <t>6-9</t>
  </si>
  <si>
    <t>10-12</t>
  </si>
  <si>
    <t>13</t>
  </si>
  <si>
    <t>16-17</t>
  </si>
  <si>
    <t>31-33</t>
  </si>
  <si>
    <t>34-36</t>
  </si>
  <si>
    <t>20</t>
  </si>
  <si>
    <t>8-11</t>
  </si>
  <si>
    <t>21</t>
  </si>
  <si>
    <t>32-33</t>
  </si>
  <si>
    <t>34</t>
  </si>
  <si>
    <t>35-36</t>
  </si>
  <si>
    <t>37-38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</si>
</sst>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р_._-;\-* #,##0.00_р_._-;_-* &quot;-&quot;??_р_._-;_-@_-"/>
    <numFmt numFmtId="165" formatCode="#,##0.0"/>
    <numFmt numFmtId="166" formatCode="0.0"/>
    <numFmt numFmtId="167" formatCode="0_ ;\-0\ "/>
  </numFmts>
  <fonts count="2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1"/>
      <color indexed="8"/>
      <name val="Calibri"/>
      <family val="2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0"/>
      <color theme="1"/>
      <name val="Times New Roman"/>
      <family val="1"/>
      <charset val="204"/>
    </font>
    <font>
      <b/>
      <i/>
      <sz val="10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/>
      <bottom/>
      <diagonal/>
    </border>
    <border>
      <left/>
      <right style="thin">
        <color theme="0" tint="-0.14999847407452621"/>
      </right>
      <top/>
      <bottom/>
      <diagonal/>
    </border>
    <border>
      <left style="thin">
        <color theme="0" tint="-0.14999847407452621"/>
      </left>
      <right/>
      <top/>
      <bottom style="thin">
        <color theme="0" tint="-0.14999847407452621"/>
      </bottom>
      <diagonal/>
    </border>
    <border>
      <left/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14999847407452621"/>
      </left>
      <right style="thin">
        <color theme="0" tint="-0.14999847407452621"/>
      </right>
      <top/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7" fillId="0" borderId="0"/>
    <xf numFmtId="0" fontId="11" fillId="0" borderId="0"/>
  </cellStyleXfs>
  <cellXfs count="150">
    <xf numFmtId="0" fontId="0" fillId="0" borderId="0" xfId="0"/>
    <xf numFmtId="0" fontId="6" fillId="2" borderId="0" xfId="0" applyFont="1" applyFill="1" applyBorder="1" applyAlignment="1">
      <alignment vertical="center"/>
    </xf>
    <xf numFmtId="0" fontId="0" fillId="2" borderId="0" xfId="0" applyFill="1"/>
    <xf numFmtId="166" fontId="6" fillId="0" borderId="4" xfId="2" applyNumberFormat="1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6" fillId="2" borderId="3" xfId="0" applyFont="1" applyFill="1" applyBorder="1" applyAlignment="1">
      <alignment vertical="center"/>
    </xf>
    <xf numFmtId="0" fontId="6" fillId="0" borderId="3" xfId="0" applyFont="1" applyFill="1" applyBorder="1" applyAlignment="1">
      <alignment vertical="center"/>
    </xf>
    <xf numFmtId="49" fontId="0" fillId="0" borderId="0" xfId="0" applyNumberFormat="1"/>
    <xf numFmtId="0" fontId="4" fillId="4" borderId="3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0" xfId="0" applyFont="1"/>
    <xf numFmtId="0" fontId="3" fillId="0" borderId="0" xfId="0" applyFont="1" applyFill="1"/>
    <xf numFmtId="49" fontId="3" fillId="0" borderId="0" xfId="0" applyNumberFormat="1" applyFont="1"/>
    <xf numFmtId="49" fontId="0" fillId="0" borderId="0" xfId="0" applyNumberFormat="1" applyAlignment="1">
      <alignment horizontal="center"/>
    </xf>
    <xf numFmtId="0" fontId="3" fillId="0" borderId="0" xfId="0" applyFont="1" applyBorder="1"/>
    <xf numFmtId="0" fontId="0" fillId="0" borderId="0" xfId="0" applyBorder="1" applyAlignment="1">
      <alignment horizontal="center"/>
    </xf>
    <xf numFmtId="0" fontId="3" fillId="0" borderId="0" xfId="0" applyFont="1" applyBorder="1" applyAlignment="1">
      <alignment horizontal="center"/>
    </xf>
    <xf numFmtId="49" fontId="0" fillId="0" borderId="0" xfId="0" applyNumberFormat="1" applyBorder="1"/>
    <xf numFmtId="49" fontId="0" fillId="0" borderId="0" xfId="0" applyNumberFormat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3" fillId="0" borderId="9" xfId="0" applyFont="1" applyBorder="1"/>
    <xf numFmtId="0" fontId="3" fillId="0" borderId="8" xfId="0" applyFont="1" applyBorder="1"/>
    <xf numFmtId="0" fontId="3" fillId="0" borderId="10" xfId="0" applyFont="1" applyBorder="1"/>
    <xf numFmtId="0" fontId="3" fillId="0" borderId="6" xfId="0" applyFont="1" applyBorder="1"/>
    <xf numFmtId="0" fontId="3" fillId="0" borderId="11" xfId="0" applyFont="1" applyBorder="1"/>
    <xf numFmtId="0" fontId="3" fillId="0" borderId="7" xfId="0" applyFont="1" applyBorder="1"/>
    <xf numFmtId="0" fontId="6" fillId="2" borderId="7" xfId="0" applyFont="1" applyFill="1" applyBorder="1" applyAlignment="1">
      <alignment vertical="center"/>
    </xf>
    <xf numFmtId="1" fontId="4" fillId="2" borderId="7" xfId="0" applyNumberFormat="1" applyFont="1" applyFill="1" applyBorder="1" applyAlignment="1">
      <alignment horizontal="center" vertical="center" wrapText="1"/>
    </xf>
    <xf numFmtId="167" fontId="12" fillId="2" borderId="7" xfId="1" applyNumberFormat="1" applyFont="1" applyFill="1" applyBorder="1" applyAlignment="1">
      <alignment horizontal="center" vertical="center" wrapText="1"/>
    </xf>
    <xf numFmtId="49" fontId="4" fillId="2" borderId="7" xfId="0" applyNumberFormat="1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vertical="center"/>
    </xf>
    <xf numFmtId="49" fontId="4" fillId="0" borderId="7" xfId="0" applyNumberFormat="1" applyFont="1" applyFill="1" applyBorder="1" applyAlignment="1">
      <alignment horizontal="center" vertical="center" wrapText="1"/>
    </xf>
    <xf numFmtId="0" fontId="3" fillId="0" borderId="7" xfId="0" applyFont="1" applyFill="1" applyBorder="1"/>
    <xf numFmtId="1" fontId="3" fillId="0" borderId="7" xfId="0" applyNumberFormat="1" applyFont="1" applyBorder="1"/>
    <xf numFmtId="49" fontId="3" fillId="0" borderId="7" xfId="0" applyNumberFormat="1" applyFont="1" applyBorder="1"/>
    <xf numFmtId="0" fontId="3" fillId="0" borderId="12" xfId="0" applyFont="1" applyBorder="1"/>
    <xf numFmtId="49" fontId="4" fillId="2" borderId="12" xfId="0" applyNumberFormat="1" applyFont="1" applyFill="1" applyBorder="1" applyAlignment="1">
      <alignment horizontal="center" vertical="center" wrapText="1"/>
    </xf>
    <xf numFmtId="49" fontId="4" fillId="0" borderId="12" xfId="0" applyNumberFormat="1" applyFont="1" applyFill="1" applyBorder="1" applyAlignment="1">
      <alignment horizontal="center" vertical="center" wrapText="1"/>
    </xf>
    <xf numFmtId="0" fontId="0" fillId="2" borderId="7" xfId="0" applyFill="1" applyBorder="1"/>
    <xf numFmtId="0" fontId="0" fillId="0" borderId="7" xfId="0" applyBorder="1"/>
    <xf numFmtId="0" fontId="6" fillId="2" borderId="14" xfId="0" applyFont="1" applyFill="1" applyBorder="1" applyAlignment="1">
      <alignment vertical="center"/>
    </xf>
    <xf numFmtId="0" fontId="0" fillId="0" borderId="13" xfId="0" applyBorder="1"/>
    <xf numFmtId="0" fontId="3" fillId="0" borderId="7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49" fontId="0" fillId="0" borderId="7" xfId="0" applyNumberFormat="1" applyBorder="1"/>
    <xf numFmtId="49" fontId="0" fillId="2" borderId="7" xfId="0" applyNumberFormat="1" applyFill="1" applyBorder="1"/>
    <xf numFmtId="0" fontId="0" fillId="2" borderId="7" xfId="0" applyFill="1" applyBorder="1" applyAlignment="1">
      <alignment horizontal="center"/>
    </xf>
    <xf numFmtId="49" fontId="0" fillId="2" borderId="7" xfId="0" applyNumberFormat="1" applyFill="1" applyBorder="1" applyAlignment="1">
      <alignment horizontal="center"/>
    </xf>
    <xf numFmtId="49" fontId="0" fillId="0" borderId="7" xfId="0" applyNumberFormat="1" applyBorder="1" applyAlignment="1">
      <alignment horizontal="center"/>
    </xf>
    <xf numFmtId="49" fontId="0" fillId="2" borderId="12" xfId="0" applyNumberFormat="1" applyFill="1" applyBorder="1" applyAlignment="1">
      <alignment horizontal="center"/>
    </xf>
    <xf numFmtId="0" fontId="0" fillId="0" borderId="15" xfId="0" applyBorder="1"/>
    <xf numFmtId="0" fontId="3" fillId="0" borderId="14" xfId="0" applyFont="1" applyBorder="1" applyAlignment="1">
      <alignment horizontal="center"/>
    </xf>
    <xf numFmtId="0" fontId="0" fillId="0" borderId="10" xfId="0" applyBorder="1"/>
    <xf numFmtId="0" fontId="14" fillId="2" borderId="3" xfId="0" applyFont="1" applyFill="1" applyBorder="1" applyAlignment="1">
      <alignment horizontal="center" vertical="center"/>
    </xf>
    <xf numFmtId="0" fontId="0" fillId="2" borderId="0" xfId="0" applyFill="1" applyAlignment="1">
      <alignment horizontal="center"/>
    </xf>
    <xf numFmtId="0" fontId="3" fillId="2" borderId="0" xfId="0" applyFont="1" applyFill="1"/>
    <xf numFmtId="0" fontId="3" fillId="2" borderId="0" xfId="0" applyFont="1" applyFill="1" applyAlignment="1">
      <alignment horizontal="center" vertical="center"/>
    </xf>
    <xf numFmtId="49" fontId="0" fillId="2" borderId="3" xfId="0" applyNumberFormat="1" applyFill="1" applyBorder="1" applyAlignment="1">
      <alignment horizontal="center"/>
    </xf>
    <xf numFmtId="0" fontId="6" fillId="2" borderId="17" xfId="0" applyFont="1" applyFill="1" applyBorder="1" applyAlignment="1">
      <alignment vertical="center"/>
    </xf>
    <xf numFmtId="49" fontId="0" fillId="2" borderId="17" xfId="0" applyNumberForma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49" fontId="4" fillId="2" borderId="17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top" wrapText="1"/>
    </xf>
    <xf numFmtId="0" fontId="4" fillId="6" borderId="3" xfId="0" applyFont="1" applyFill="1" applyBorder="1" applyAlignment="1">
      <alignment vertical="center"/>
    </xf>
    <xf numFmtId="0" fontId="0" fillId="6" borderId="3" xfId="0" applyFill="1" applyBorder="1" applyAlignment="1">
      <alignment horizontal="center"/>
    </xf>
    <xf numFmtId="0" fontId="3" fillId="6" borderId="3" xfId="0" applyFont="1" applyFill="1" applyBorder="1"/>
    <xf numFmtId="0" fontId="3" fillId="6" borderId="3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top" wrapText="1"/>
    </xf>
    <xf numFmtId="16" fontId="15" fillId="3" borderId="1" xfId="0" applyNumberFormat="1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center" vertical="top" wrapText="1"/>
    </xf>
    <xf numFmtId="16" fontId="3" fillId="3" borderId="1" xfId="0" applyNumberFormat="1" applyFont="1" applyFill="1" applyBorder="1" applyAlignment="1">
      <alignment horizontal="center" vertical="top" wrapText="1"/>
    </xf>
    <xf numFmtId="16" fontId="6" fillId="3" borderId="2" xfId="0" applyNumberFormat="1" applyFont="1" applyFill="1" applyBorder="1" applyAlignment="1">
      <alignment horizontal="center" vertical="top" wrapText="1"/>
    </xf>
    <xf numFmtId="49" fontId="0" fillId="6" borderId="3" xfId="0" applyNumberFormat="1" applyFill="1" applyBorder="1" applyAlignment="1">
      <alignment horizontal="center"/>
    </xf>
    <xf numFmtId="0" fontId="6" fillId="3" borderId="1" xfId="0" applyFont="1" applyFill="1" applyBorder="1" applyAlignment="1">
      <alignment horizontal="center" vertical="top" wrapText="1"/>
    </xf>
    <xf numFmtId="0" fontId="0" fillId="6" borderId="3" xfId="0" applyFill="1" applyBorder="1"/>
    <xf numFmtId="0" fontId="6" fillId="2" borderId="3" xfId="0" applyFont="1" applyFill="1" applyBorder="1" applyAlignment="1">
      <alignment vertical="center" wrapText="1"/>
    </xf>
    <xf numFmtId="0" fontId="6" fillId="2" borderId="3" xfId="0" applyFont="1" applyFill="1" applyBorder="1" applyAlignment="1">
      <alignment vertical="top" wrapText="1"/>
    </xf>
    <xf numFmtId="0" fontId="4" fillId="6" borderId="3" xfId="0" applyFont="1" applyFill="1" applyBorder="1" applyAlignment="1">
      <alignment vertical="center" wrapText="1"/>
    </xf>
    <xf numFmtId="165" fontId="4" fillId="6" borderId="3" xfId="0" applyNumberFormat="1" applyFont="1" applyFill="1" applyBorder="1" applyAlignment="1">
      <alignment horizontal="center" vertical="center"/>
    </xf>
    <xf numFmtId="0" fontId="3" fillId="0" borderId="13" xfId="0" applyFont="1" applyBorder="1"/>
    <xf numFmtId="49" fontId="0" fillId="2" borderId="0" xfId="0" applyNumberForma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0" fillId="6" borderId="17" xfId="0" applyFill="1" applyBorder="1"/>
    <xf numFmtId="0" fontId="0" fillId="6" borderId="17" xfId="0" applyFill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17" xfId="0" applyFont="1" applyBorder="1" applyAlignment="1">
      <alignment horizontal="center"/>
    </xf>
    <xf numFmtId="0" fontId="12" fillId="2" borderId="17" xfId="0" applyFont="1" applyFill="1" applyBorder="1" applyAlignment="1">
      <alignment horizontal="center"/>
    </xf>
    <xf numFmtId="0" fontId="16" fillId="6" borderId="3" xfId="0" applyFont="1" applyFill="1" applyBorder="1" applyAlignment="1">
      <alignment horizontal="center"/>
    </xf>
    <xf numFmtId="0" fontId="12" fillId="6" borderId="3" xfId="0" applyFont="1" applyFill="1" applyBorder="1" applyAlignment="1">
      <alignment horizontal="center"/>
    </xf>
    <xf numFmtId="0" fontId="9" fillId="2" borderId="3" xfId="0" applyFont="1" applyFill="1" applyBorder="1" applyAlignment="1" applyProtection="1">
      <alignment horizontal="center" vertical="center" wrapText="1"/>
      <protection locked="0"/>
    </xf>
    <xf numFmtId="0" fontId="17" fillId="2" borderId="3" xfId="0" applyFont="1" applyFill="1" applyBorder="1" applyAlignment="1" applyProtection="1">
      <alignment horizontal="center" vertical="center" wrapText="1"/>
      <protection locked="0"/>
    </xf>
    <xf numFmtId="0" fontId="18" fillId="2" borderId="3" xfId="0" applyFont="1" applyFill="1" applyBorder="1" applyAlignment="1" applyProtection="1">
      <alignment horizontal="center" vertical="center" wrapText="1"/>
      <protection locked="0"/>
    </xf>
    <xf numFmtId="0" fontId="18" fillId="2" borderId="16" xfId="3" applyFont="1" applyFill="1" applyBorder="1" applyAlignment="1" applyProtection="1">
      <alignment horizontal="center" vertical="center" wrapText="1"/>
      <protection locked="0"/>
    </xf>
    <xf numFmtId="0" fontId="18" fillId="5" borderId="16" xfId="3" applyFont="1" applyFill="1" applyBorder="1" applyAlignment="1" applyProtection="1">
      <alignment horizontal="center" vertical="center" wrapText="1"/>
      <protection locked="0"/>
    </xf>
    <xf numFmtId="3" fontId="9" fillId="2" borderId="3" xfId="0" applyNumberFormat="1" applyFont="1" applyFill="1" applyBorder="1" applyAlignment="1" applyProtection="1">
      <alignment horizontal="center" vertical="center" wrapText="1"/>
      <protection locked="0"/>
    </xf>
    <xf numFmtId="49" fontId="16" fillId="2" borderId="3" xfId="0" applyNumberFormat="1" applyFont="1" applyFill="1" applyBorder="1" applyAlignment="1">
      <alignment horizontal="center"/>
    </xf>
    <xf numFmtId="0" fontId="3" fillId="6" borderId="17" xfId="0" applyFont="1" applyFill="1" applyBorder="1" applyAlignment="1">
      <alignment horizontal="center" vertical="center"/>
    </xf>
    <xf numFmtId="0" fontId="9" fillId="2" borderId="17" xfId="0" applyFont="1" applyFill="1" applyBorder="1" applyAlignment="1" applyProtection="1">
      <alignment horizontal="center" vertical="center" wrapText="1"/>
      <protection locked="0"/>
    </xf>
    <xf numFmtId="0" fontId="17" fillId="2" borderId="17" xfId="0" applyFont="1" applyFill="1" applyBorder="1" applyAlignment="1" applyProtection="1">
      <alignment horizontal="center" vertical="center" wrapText="1"/>
      <protection locked="0"/>
    </xf>
    <xf numFmtId="0" fontId="18" fillId="2" borderId="17" xfId="0" applyFont="1" applyFill="1" applyBorder="1" applyAlignment="1" applyProtection="1">
      <alignment horizontal="center" vertical="center" wrapText="1"/>
      <protection locked="0"/>
    </xf>
    <xf numFmtId="0" fontId="12" fillId="2" borderId="3" xfId="0" applyFont="1" applyFill="1" applyBorder="1" applyAlignment="1">
      <alignment horizontal="center"/>
    </xf>
    <xf numFmtId="49" fontId="16" fillId="2" borderId="17" xfId="0" applyNumberFormat="1" applyFont="1" applyFill="1" applyBorder="1" applyAlignment="1">
      <alignment horizontal="center"/>
    </xf>
    <xf numFmtId="49" fontId="16" fillId="6" borderId="3" xfId="0" applyNumberFormat="1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 vertical="top" wrapText="1"/>
    </xf>
    <xf numFmtId="49" fontId="4" fillId="2" borderId="3" xfId="0" applyNumberFormat="1" applyFont="1" applyFill="1" applyBorder="1" applyAlignment="1">
      <alignment horizontal="center" vertical="center" wrapText="1"/>
    </xf>
    <xf numFmtId="1" fontId="4" fillId="2" borderId="3" xfId="0" applyNumberFormat="1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49" fontId="4" fillId="6" borderId="3" xfId="0" applyNumberFormat="1" applyFont="1" applyFill="1" applyBorder="1" applyAlignment="1">
      <alignment horizontal="center" vertical="center" wrapText="1"/>
    </xf>
    <xf numFmtId="49" fontId="4" fillId="6" borderId="3" xfId="2" applyNumberFormat="1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vertical="center"/>
    </xf>
    <xf numFmtId="0" fontId="4" fillId="2" borderId="18" xfId="0" applyFont="1" applyFill="1" applyBorder="1" applyAlignment="1">
      <alignment horizontal="center" vertical="center" wrapText="1"/>
    </xf>
    <xf numFmtId="166" fontId="4" fillId="2" borderId="18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7" borderId="17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left" vertical="center" wrapText="1"/>
    </xf>
    <xf numFmtId="0" fontId="6" fillId="0" borderId="17" xfId="0" applyFont="1" applyFill="1" applyBorder="1" applyAlignment="1">
      <alignment horizontal="left" vertical="center" wrapText="1"/>
    </xf>
    <xf numFmtId="0" fontId="0" fillId="0" borderId="0" xfId="0" applyAlignment="1">
      <alignment wrapText="1"/>
    </xf>
    <xf numFmtId="0" fontId="4" fillId="7" borderId="17" xfId="0" applyFont="1" applyFill="1" applyBorder="1" applyAlignment="1">
      <alignment horizontal="center" vertical="top" wrapText="1"/>
    </xf>
    <xf numFmtId="0" fontId="13" fillId="6" borderId="17" xfId="0" applyFont="1" applyFill="1" applyBorder="1" applyAlignment="1">
      <alignment horizontal="center" vertical="center" wrapText="1"/>
    </xf>
    <xf numFmtId="1" fontId="13" fillId="2" borderId="17" xfId="0" applyNumberFormat="1" applyFont="1" applyFill="1" applyBorder="1" applyAlignment="1">
      <alignment horizontal="center" vertical="center" wrapText="1"/>
    </xf>
    <xf numFmtId="167" fontId="20" fillId="2" borderId="17" xfId="1" applyNumberFormat="1" applyFont="1" applyFill="1" applyBorder="1" applyAlignment="1">
      <alignment horizontal="center" vertical="center" wrapText="1"/>
    </xf>
    <xf numFmtId="0" fontId="3" fillId="2" borderId="17" xfId="0" applyFont="1" applyFill="1" applyBorder="1"/>
    <xf numFmtId="0" fontId="3" fillId="0" borderId="19" xfId="0" applyFont="1" applyBorder="1"/>
    <xf numFmtId="0" fontId="4" fillId="6" borderId="17" xfId="0" applyFont="1" applyFill="1" applyBorder="1" applyAlignment="1">
      <alignment horizontal="center" vertical="center" wrapText="1"/>
    </xf>
    <xf numFmtId="0" fontId="19" fillId="0" borderId="0" xfId="0" applyFont="1"/>
    <xf numFmtId="49" fontId="21" fillId="2" borderId="17" xfId="0" applyNumberFormat="1" applyFont="1" applyFill="1" applyBorder="1" applyAlignment="1">
      <alignment horizontal="center" vertical="center" wrapText="1"/>
    </xf>
    <xf numFmtId="1" fontId="21" fillId="2" borderId="17" xfId="0" applyNumberFormat="1" applyFont="1" applyFill="1" applyBorder="1" applyAlignment="1">
      <alignment horizontal="center" vertical="center" wrapText="1"/>
    </xf>
    <xf numFmtId="0" fontId="22" fillId="2" borderId="17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left" vertical="center" wrapText="1"/>
    </xf>
    <xf numFmtId="0" fontId="6" fillId="2" borderId="17" xfId="0" applyFont="1" applyFill="1" applyBorder="1" applyAlignment="1">
      <alignment horizontal="left" vertical="center"/>
    </xf>
    <xf numFmtId="0" fontId="21" fillId="2" borderId="3" xfId="0" applyFont="1" applyFill="1" applyBorder="1" applyAlignment="1">
      <alignment horizontal="center" vertical="center" wrapText="1"/>
    </xf>
    <xf numFmtId="49" fontId="22" fillId="2" borderId="17" xfId="0" applyNumberFormat="1" applyFont="1" applyFill="1" applyBorder="1" applyAlignment="1">
      <alignment horizontal="center"/>
    </xf>
    <xf numFmtId="0" fontId="21" fillId="2" borderId="17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9" fillId="2" borderId="0" xfId="0" applyFont="1" applyFill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wrapText="1"/>
    </xf>
    <xf numFmtId="0" fontId="10" fillId="2" borderId="0" xfId="0" applyFont="1" applyFill="1" applyBorder="1" applyAlignment="1">
      <alignment horizontal="center" vertical="center"/>
    </xf>
  </cellXfs>
  <cellStyles count="4">
    <cellStyle name="Excel Built-in Normal" xfId="3"/>
    <cellStyle name="Обычный" xfId="0" builtinId="0"/>
    <cellStyle name="Обычный 2" xfId="2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Q122"/>
  <sheetViews>
    <sheetView zoomScale="90" zoomScaleNormal="90" workbookViewId="0">
      <selection activeCell="L9" sqref="L9"/>
    </sheetView>
  </sheetViews>
  <sheetFormatPr defaultRowHeight="12.75" x14ac:dyDescent="0.2"/>
  <cols>
    <col min="1" max="1" width="40.140625" style="13" customWidth="1"/>
    <col min="2" max="2" width="24.42578125" style="13" customWidth="1"/>
    <col min="3" max="3" width="18" style="13" customWidth="1"/>
    <col min="4" max="5" width="20.7109375" style="13" customWidth="1"/>
    <col min="6" max="6" width="23.85546875" style="13" customWidth="1"/>
    <col min="7" max="7" width="20.5703125" style="13" customWidth="1"/>
    <col min="8" max="8" width="19.42578125" style="13" customWidth="1"/>
    <col min="9" max="9" width="31.7109375" style="13" customWidth="1"/>
    <col min="10" max="12" width="9.140625" style="13"/>
    <col min="13" max="13" width="29.85546875" style="13" customWidth="1"/>
    <col min="14" max="255" width="9.140625" style="13"/>
    <col min="256" max="256" width="33.42578125" style="13" customWidth="1"/>
    <col min="257" max="258" width="20.7109375" style="13" customWidth="1"/>
    <col min="259" max="259" width="18" style="13" customWidth="1"/>
    <col min="260" max="260" width="20.7109375" style="13" customWidth="1"/>
    <col min="261" max="261" width="23.85546875" style="13" customWidth="1"/>
    <col min="262" max="262" width="20.5703125" style="13" customWidth="1"/>
    <col min="263" max="263" width="18.5703125" style="13" customWidth="1"/>
    <col min="264" max="264" width="19.42578125" style="13" customWidth="1"/>
    <col min="265" max="511" width="9.140625" style="13"/>
    <col min="512" max="512" width="33.42578125" style="13" customWidth="1"/>
    <col min="513" max="514" width="20.7109375" style="13" customWidth="1"/>
    <col min="515" max="515" width="18" style="13" customWidth="1"/>
    <col min="516" max="516" width="20.7109375" style="13" customWidth="1"/>
    <col min="517" max="517" width="23.85546875" style="13" customWidth="1"/>
    <col min="518" max="518" width="20.5703125" style="13" customWidth="1"/>
    <col min="519" max="519" width="18.5703125" style="13" customWidth="1"/>
    <col min="520" max="520" width="19.42578125" style="13" customWidth="1"/>
    <col min="521" max="767" width="9.140625" style="13"/>
    <col min="768" max="768" width="33.42578125" style="13" customWidth="1"/>
    <col min="769" max="770" width="20.7109375" style="13" customWidth="1"/>
    <col min="771" max="771" width="18" style="13" customWidth="1"/>
    <col min="772" max="772" width="20.7109375" style="13" customWidth="1"/>
    <col min="773" max="773" width="23.85546875" style="13" customWidth="1"/>
    <col min="774" max="774" width="20.5703125" style="13" customWidth="1"/>
    <col min="775" max="775" width="18.5703125" style="13" customWidth="1"/>
    <col min="776" max="776" width="19.42578125" style="13" customWidth="1"/>
    <col min="777" max="1023" width="9.140625" style="13"/>
    <col min="1024" max="1024" width="33.42578125" style="13" customWidth="1"/>
    <col min="1025" max="1026" width="20.7109375" style="13" customWidth="1"/>
    <col min="1027" max="1027" width="18" style="13" customWidth="1"/>
    <col min="1028" max="1028" width="20.7109375" style="13" customWidth="1"/>
    <col min="1029" max="1029" width="23.85546875" style="13" customWidth="1"/>
    <col min="1030" max="1030" width="20.5703125" style="13" customWidth="1"/>
    <col min="1031" max="1031" width="18.5703125" style="13" customWidth="1"/>
    <col min="1032" max="1032" width="19.42578125" style="13" customWidth="1"/>
    <col min="1033" max="1279" width="9.140625" style="13"/>
    <col min="1280" max="1280" width="33.42578125" style="13" customWidth="1"/>
    <col min="1281" max="1282" width="20.7109375" style="13" customWidth="1"/>
    <col min="1283" max="1283" width="18" style="13" customWidth="1"/>
    <col min="1284" max="1284" width="20.7109375" style="13" customWidth="1"/>
    <col min="1285" max="1285" width="23.85546875" style="13" customWidth="1"/>
    <col min="1286" max="1286" width="20.5703125" style="13" customWidth="1"/>
    <col min="1287" max="1287" width="18.5703125" style="13" customWidth="1"/>
    <col min="1288" max="1288" width="19.42578125" style="13" customWidth="1"/>
    <col min="1289" max="1535" width="9.140625" style="13"/>
    <col min="1536" max="1536" width="33.42578125" style="13" customWidth="1"/>
    <col min="1537" max="1538" width="20.7109375" style="13" customWidth="1"/>
    <col min="1539" max="1539" width="18" style="13" customWidth="1"/>
    <col min="1540" max="1540" width="20.7109375" style="13" customWidth="1"/>
    <col min="1541" max="1541" width="23.85546875" style="13" customWidth="1"/>
    <col min="1542" max="1542" width="20.5703125" style="13" customWidth="1"/>
    <col min="1543" max="1543" width="18.5703125" style="13" customWidth="1"/>
    <col min="1544" max="1544" width="19.42578125" style="13" customWidth="1"/>
    <col min="1545" max="1791" width="9.140625" style="13"/>
    <col min="1792" max="1792" width="33.42578125" style="13" customWidth="1"/>
    <col min="1793" max="1794" width="20.7109375" style="13" customWidth="1"/>
    <col min="1795" max="1795" width="18" style="13" customWidth="1"/>
    <col min="1796" max="1796" width="20.7109375" style="13" customWidth="1"/>
    <col min="1797" max="1797" width="23.85546875" style="13" customWidth="1"/>
    <col min="1798" max="1798" width="20.5703125" style="13" customWidth="1"/>
    <col min="1799" max="1799" width="18.5703125" style="13" customWidth="1"/>
    <col min="1800" max="1800" width="19.42578125" style="13" customWidth="1"/>
    <col min="1801" max="2047" width="9.140625" style="13"/>
    <col min="2048" max="2048" width="33.42578125" style="13" customWidth="1"/>
    <col min="2049" max="2050" width="20.7109375" style="13" customWidth="1"/>
    <col min="2051" max="2051" width="18" style="13" customWidth="1"/>
    <col min="2052" max="2052" width="20.7109375" style="13" customWidth="1"/>
    <col min="2053" max="2053" width="23.85546875" style="13" customWidth="1"/>
    <col min="2054" max="2054" width="20.5703125" style="13" customWidth="1"/>
    <col min="2055" max="2055" width="18.5703125" style="13" customWidth="1"/>
    <col min="2056" max="2056" width="19.42578125" style="13" customWidth="1"/>
    <col min="2057" max="2303" width="9.140625" style="13"/>
    <col min="2304" max="2304" width="33.42578125" style="13" customWidth="1"/>
    <col min="2305" max="2306" width="20.7109375" style="13" customWidth="1"/>
    <col min="2307" max="2307" width="18" style="13" customWidth="1"/>
    <col min="2308" max="2308" width="20.7109375" style="13" customWidth="1"/>
    <col min="2309" max="2309" width="23.85546875" style="13" customWidth="1"/>
    <col min="2310" max="2310" width="20.5703125" style="13" customWidth="1"/>
    <col min="2311" max="2311" width="18.5703125" style="13" customWidth="1"/>
    <col min="2312" max="2312" width="19.42578125" style="13" customWidth="1"/>
    <col min="2313" max="2559" width="9.140625" style="13"/>
    <col min="2560" max="2560" width="33.42578125" style="13" customWidth="1"/>
    <col min="2561" max="2562" width="20.7109375" style="13" customWidth="1"/>
    <col min="2563" max="2563" width="18" style="13" customWidth="1"/>
    <col min="2564" max="2564" width="20.7109375" style="13" customWidth="1"/>
    <col min="2565" max="2565" width="23.85546875" style="13" customWidth="1"/>
    <col min="2566" max="2566" width="20.5703125" style="13" customWidth="1"/>
    <col min="2567" max="2567" width="18.5703125" style="13" customWidth="1"/>
    <col min="2568" max="2568" width="19.42578125" style="13" customWidth="1"/>
    <col min="2569" max="2815" width="9.140625" style="13"/>
    <col min="2816" max="2816" width="33.42578125" style="13" customWidth="1"/>
    <col min="2817" max="2818" width="20.7109375" style="13" customWidth="1"/>
    <col min="2819" max="2819" width="18" style="13" customWidth="1"/>
    <col min="2820" max="2820" width="20.7109375" style="13" customWidth="1"/>
    <col min="2821" max="2821" width="23.85546875" style="13" customWidth="1"/>
    <col min="2822" max="2822" width="20.5703125" style="13" customWidth="1"/>
    <col min="2823" max="2823" width="18.5703125" style="13" customWidth="1"/>
    <col min="2824" max="2824" width="19.42578125" style="13" customWidth="1"/>
    <col min="2825" max="3071" width="9.140625" style="13"/>
    <col min="3072" max="3072" width="33.42578125" style="13" customWidth="1"/>
    <col min="3073" max="3074" width="20.7109375" style="13" customWidth="1"/>
    <col min="3075" max="3075" width="18" style="13" customWidth="1"/>
    <col min="3076" max="3076" width="20.7109375" style="13" customWidth="1"/>
    <col min="3077" max="3077" width="23.85546875" style="13" customWidth="1"/>
    <col min="3078" max="3078" width="20.5703125" style="13" customWidth="1"/>
    <col min="3079" max="3079" width="18.5703125" style="13" customWidth="1"/>
    <col min="3080" max="3080" width="19.42578125" style="13" customWidth="1"/>
    <col min="3081" max="3327" width="9.140625" style="13"/>
    <col min="3328" max="3328" width="33.42578125" style="13" customWidth="1"/>
    <col min="3329" max="3330" width="20.7109375" style="13" customWidth="1"/>
    <col min="3331" max="3331" width="18" style="13" customWidth="1"/>
    <col min="3332" max="3332" width="20.7109375" style="13" customWidth="1"/>
    <col min="3333" max="3333" width="23.85546875" style="13" customWidth="1"/>
    <col min="3334" max="3334" width="20.5703125" style="13" customWidth="1"/>
    <col min="3335" max="3335" width="18.5703125" style="13" customWidth="1"/>
    <col min="3336" max="3336" width="19.42578125" style="13" customWidth="1"/>
    <col min="3337" max="3583" width="9.140625" style="13"/>
    <col min="3584" max="3584" width="33.42578125" style="13" customWidth="1"/>
    <col min="3585" max="3586" width="20.7109375" style="13" customWidth="1"/>
    <col min="3587" max="3587" width="18" style="13" customWidth="1"/>
    <col min="3588" max="3588" width="20.7109375" style="13" customWidth="1"/>
    <col min="3589" max="3589" width="23.85546875" style="13" customWidth="1"/>
    <col min="3590" max="3590" width="20.5703125" style="13" customWidth="1"/>
    <col min="3591" max="3591" width="18.5703125" style="13" customWidth="1"/>
    <col min="3592" max="3592" width="19.42578125" style="13" customWidth="1"/>
    <col min="3593" max="3839" width="9.140625" style="13"/>
    <col min="3840" max="3840" width="33.42578125" style="13" customWidth="1"/>
    <col min="3841" max="3842" width="20.7109375" style="13" customWidth="1"/>
    <col min="3843" max="3843" width="18" style="13" customWidth="1"/>
    <col min="3844" max="3844" width="20.7109375" style="13" customWidth="1"/>
    <col min="3845" max="3845" width="23.85546875" style="13" customWidth="1"/>
    <col min="3846" max="3846" width="20.5703125" style="13" customWidth="1"/>
    <col min="3847" max="3847" width="18.5703125" style="13" customWidth="1"/>
    <col min="3848" max="3848" width="19.42578125" style="13" customWidth="1"/>
    <col min="3849" max="4095" width="9.140625" style="13"/>
    <col min="4096" max="4096" width="33.42578125" style="13" customWidth="1"/>
    <col min="4097" max="4098" width="20.7109375" style="13" customWidth="1"/>
    <col min="4099" max="4099" width="18" style="13" customWidth="1"/>
    <col min="4100" max="4100" width="20.7109375" style="13" customWidth="1"/>
    <col min="4101" max="4101" width="23.85546875" style="13" customWidth="1"/>
    <col min="4102" max="4102" width="20.5703125" style="13" customWidth="1"/>
    <col min="4103" max="4103" width="18.5703125" style="13" customWidth="1"/>
    <col min="4104" max="4104" width="19.42578125" style="13" customWidth="1"/>
    <col min="4105" max="4351" width="9.140625" style="13"/>
    <col min="4352" max="4352" width="33.42578125" style="13" customWidth="1"/>
    <col min="4353" max="4354" width="20.7109375" style="13" customWidth="1"/>
    <col min="4355" max="4355" width="18" style="13" customWidth="1"/>
    <col min="4356" max="4356" width="20.7109375" style="13" customWidth="1"/>
    <col min="4357" max="4357" width="23.85546875" style="13" customWidth="1"/>
    <col min="4358" max="4358" width="20.5703125" style="13" customWidth="1"/>
    <col min="4359" max="4359" width="18.5703125" style="13" customWidth="1"/>
    <col min="4360" max="4360" width="19.42578125" style="13" customWidth="1"/>
    <col min="4361" max="4607" width="9.140625" style="13"/>
    <col min="4608" max="4608" width="33.42578125" style="13" customWidth="1"/>
    <col min="4609" max="4610" width="20.7109375" style="13" customWidth="1"/>
    <col min="4611" max="4611" width="18" style="13" customWidth="1"/>
    <col min="4612" max="4612" width="20.7109375" style="13" customWidth="1"/>
    <col min="4613" max="4613" width="23.85546875" style="13" customWidth="1"/>
    <col min="4614" max="4614" width="20.5703125" style="13" customWidth="1"/>
    <col min="4615" max="4615" width="18.5703125" style="13" customWidth="1"/>
    <col min="4616" max="4616" width="19.42578125" style="13" customWidth="1"/>
    <col min="4617" max="4863" width="9.140625" style="13"/>
    <col min="4864" max="4864" width="33.42578125" style="13" customWidth="1"/>
    <col min="4865" max="4866" width="20.7109375" style="13" customWidth="1"/>
    <col min="4867" max="4867" width="18" style="13" customWidth="1"/>
    <col min="4868" max="4868" width="20.7109375" style="13" customWidth="1"/>
    <col min="4869" max="4869" width="23.85546875" style="13" customWidth="1"/>
    <col min="4870" max="4870" width="20.5703125" style="13" customWidth="1"/>
    <col min="4871" max="4871" width="18.5703125" style="13" customWidth="1"/>
    <col min="4872" max="4872" width="19.42578125" style="13" customWidth="1"/>
    <col min="4873" max="5119" width="9.140625" style="13"/>
    <col min="5120" max="5120" width="33.42578125" style="13" customWidth="1"/>
    <col min="5121" max="5122" width="20.7109375" style="13" customWidth="1"/>
    <col min="5123" max="5123" width="18" style="13" customWidth="1"/>
    <col min="5124" max="5124" width="20.7109375" style="13" customWidth="1"/>
    <col min="5125" max="5125" width="23.85546875" style="13" customWidth="1"/>
    <col min="5126" max="5126" width="20.5703125" style="13" customWidth="1"/>
    <col min="5127" max="5127" width="18.5703125" style="13" customWidth="1"/>
    <col min="5128" max="5128" width="19.42578125" style="13" customWidth="1"/>
    <col min="5129" max="5375" width="9.140625" style="13"/>
    <col min="5376" max="5376" width="33.42578125" style="13" customWidth="1"/>
    <col min="5377" max="5378" width="20.7109375" style="13" customWidth="1"/>
    <col min="5379" max="5379" width="18" style="13" customWidth="1"/>
    <col min="5380" max="5380" width="20.7109375" style="13" customWidth="1"/>
    <col min="5381" max="5381" width="23.85546875" style="13" customWidth="1"/>
    <col min="5382" max="5382" width="20.5703125" style="13" customWidth="1"/>
    <col min="5383" max="5383" width="18.5703125" style="13" customWidth="1"/>
    <col min="5384" max="5384" width="19.42578125" style="13" customWidth="1"/>
    <col min="5385" max="5631" width="9.140625" style="13"/>
    <col min="5632" max="5632" width="33.42578125" style="13" customWidth="1"/>
    <col min="5633" max="5634" width="20.7109375" style="13" customWidth="1"/>
    <col min="5635" max="5635" width="18" style="13" customWidth="1"/>
    <col min="5636" max="5636" width="20.7109375" style="13" customWidth="1"/>
    <col min="5637" max="5637" width="23.85546875" style="13" customWidth="1"/>
    <col min="5638" max="5638" width="20.5703125" style="13" customWidth="1"/>
    <col min="5639" max="5639" width="18.5703125" style="13" customWidth="1"/>
    <col min="5640" max="5640" width="19.42578125" style="13" customWidth="1"/>
    <col min="5641" max="5887" width="9.140625" style="13"/>
    <col min="5888" max="5888" width="33.42578125" style="13" customWidth="1"/>
    <col min="5889" max="5890" width="20.7109375" style="13" customWidth="1"/>
    <col min="5891" max="5891" width="18" style="13" customWidth="1"/>
    <col min="5892" max="5892" width="20.7109375" style="13" customWidth="1"/>
    <col min="5893" max="5893" width="23.85546875" style="13" customWidth="1"/>
    <col min="5894" max="5894" width="20.5703125" style="13" customWidth="1"/>
    <col min="5895" max="5895" width="18.5703125" style="13" customWidth="1"/>
    <col min="5896" max="5896" width="19.42578125" style="13" customWidth="1"/>
    <col min="5897" max="6143" width="9.140625" style="13"/>
    <col min="6144" max="6144" width="33.42578125" style="13" customWidth="1"/>
    <col min="6145" max="6146" width="20.7109375" style="13" customWidth="1"/>
    <col min="6147" max="6147" width="18" style="13" customWidth="1"/>
    <col min="6148" max="6148" width="20.7109375" style="13" customWidth="1"/>
    <col min="6149" max="6149" width="23.85546875" style="13" customWidth="1"/>
    <col min="6150" max="6150" width="20.5703125" style="13" customWidth="1"/>
    <col min="6151" max="6151" width="18.5703125" style="13" customWidth="1"/>
    <col min="6152" max="6152" width="19.42578125" style="13" customWidth="1"/>
    <col min="6153" max="6399" width="9.140625" style="13"/>
    <col min="6400" max="6400" width="33.42578125" style="13" customWidth="1"/>
    <col min="6401" max="6402" width="20.7109375" style="13" customWidth="1"/>
    <col min="6403" max="6403" width="18" style="13" customWidth="1"/>
    <col min="6404" max="6404" width="20.7109375" style="13" customWidth="1"/>
    <col min="6405" max="6405" width="23.85546875" style="13" customWidth="1"/>
    <col min="6406" max="6406" width="20.5703125" style="13" customWidth="1"/>
    <col min="6407" max="6407" width="18.5703125" style="13" customWidth="1"/>
    <col min="6408" max="6408" width="19.42578125" style="13" customWidth="1"/>
    <col min="6409" max="6655" width="9.140625" style="13"/>
    <col min="6656" max="6656" width="33.42578125" style="13" customWidth="1"/>
    <col min="6657" max="6658" width="20.7109375" style="13" customWidth="1"/>
    <col min="6659" max="6659" width="18" style="13" customWidth="1"/>
    <col min="6660" max="6660" width="20.7109375" style="13" customWidth="1"/>
    <col min="6661" max="6661" width="23.85546875" style="13" customWidth="1"/>
    <col min="6662" max="6662" width="20.5703125" style="13" customWidth="1"/>
    <col min="6663" max="6663" width="18.5703125" style="13" customWidth="1"/>
    <col min="6664" max="6664" width="19.42578125" style="13" customWidth="1"/>
    <col min="6665" max="6911" width="9.140625" style="13"/>
    <col min="6912" max="6912" width="33.42578125" style="13" customWidth="1"/>
    <col min="6913" max="6914" width="20.7109375" style="13" customWidth="1"/>
    <col min="6915" max="6915" width="18" style="13" customWidth="1"/>
    <col min="6916" max="6916" width="20.7109375" style="13" customWidth="1"/>
    <col min="6917" max="6917" width="23.85546875" style="13" customWidth="1"/>
    <col min="6918" max="6918" width="20.5703125" style="13" customWidth="1"/>
    <col min="6919" max="6919" width="18.5703125" style="13" customWidth="1"/>
    <col min="6920" max="6920" width="19.42578125" style="13" customWidth="1"/>
    <col min="6921" max="7167" width="9.140625" style="13"/>
    <col min="7168" max="7168" width="33.42578125" style="13" customWidth="1"/>
    <col min="7169" max="7170" width="20.7109375" style="13" customWidth="1"/>
    <col min="7171" max="7171" width="18" style="13" customWidth="1"/>
    <col min="7172" max="7172" width="20.7109375" style="13" customWidth="1"/>
    <col min="7173" max="7173" width="23.85546875" style="13" customWidth="1"/>
    <col min="7174" max="7174" width="20.5703125" style="13" customWidth="1"/>
    <col min="7175" max="7175" width="18.5703125" style="13" customWidth="1"/>
    <col min="7176" max="7176" width="19.42578125" style="13" customWidth="1"/>
    <col min="7177" max="7423" width="9.140625" style="13"/>
    <col min="7424" max="7424" width="33.42578125" style="13" customWidth="1"/>
    <col min="7425" max="7426" width="20.7109375" style="13" customWidth="1"/>
    <col min="7427" max="7427" width="18" style="13" customWidth="1"/>
    <col min="7428" max="7428" width="20.7109375" style="13" customWidth="1"/>
    <col min="7429" max="7429" width="23.85546875" style="13" customWidth="1"/>
    <col min="7430" max="7430" width="20.5703125" style="13" customWidth="1"/>
    <col min="7431" max="7431" width="18.5703125" style="13" customWidth="1"/>
    <col min="7432" max="7432" width="19.42578125" style="13" customWidth="1"/>
    <col min="7433" max="7679" width="9.140625" style="13"/>
    <col min="7680" max="7680" width="33.42578125" style="13" customWidth="1"/>
    <col min="7681" max="7682" width="20.7109375" style="13" customWidth="1"/>
    <col min="7683" max="7683" width="18" style="13" customWidth="1"/>
    <col min="7684" max="7684" width="20.7109375" style="13" customWidth="1"/>
    <col min="7685" max="7685" width="23.85546875" style="13" customWidth="1"/>
    <col min="7686" max="7686" width="20.5703125" style="13" customWidth="1"/>
    <col min="7687" max="7687" width="18.5703125" style="13" customWidth="1"/>
    <col min="7688" max="7688" width="19.42578125" style="13" customWidth="1"/>
    <col min="7689" max="7935" width="9.140625" style="13"/>
    <col min="7936" max="7936" width="33.42578125" style="13" customWidth="1"/>
    <col min="7937" max="7938" width="20.7109375" style="13" customWidth="1"/>
    <col min="7939" max="7939" width="18" style="13" customWidth="1"/>
    <col min="7940" max="7940" width="20.7109375" style="13" customWidth="1"/>
    <col min="7941" max="7941" width="23.85546875" style="13" customWidth="1"/>
    <col min="7942" max="7942" width="20.5703125" style="13" customWidth="1"/>
    <col min="7943" max="7943" width="18.5703125" style="13" customWidth="1"/>
    <col min="7944" max="7944" width="19.42578125" style="13" customWidth="1"/>
    <col min="7945" max="8191" width="9.140625" style="13"/>
    <col min="8192" max="8192" width="33.42578125" style="13" customWidth="1"/>
    <col min="8193" max="8194" width="20.7109375" style="13" customWidth="1"/>
    <col min="8195" max="8195" width="18" style="13" customWidth="1"/>
    <col min="8196" max="8196" width="20.7109375" style="13" customWidth="1"/>
    <col min="8197" max="8197" width="23.85546875" style="13" customWidth="1"/>
    <col min="8198" max="8198" width="20.5703125" style="13" customWidth="1"/>
    <col min="8199" max="8199" width="18.5703125" style="13" customWidth="1"/>
    <col min="8200" max="8200" width="19.42578125" style="13" customWidth="1"/>
    <col min="8201" max="8447" width="9.140625" style="13"/>
    <col min="8448" max="8448" width="33.42578125" style="13" customWidth="1"/>
    <col min="8449" max="8450" width="20.7109375" style="13" customWidth="1"/>
    <col min="8451" max="8451" width="18" style="13" customWidth="1"/>
    <col min="8452" max="8452" width="20.7109375" style="13" customWidth="1"/>
    <col min="8453" max="8453" width="23.85546875" style="13" customWidth="1"/>
    <col min="8454" max="8454" width="20.5703125" style="13" customWidth="1"/>
    <col min="8455" max="8455" width="18.5703125" style="13" customWidth="1"/>
    <col min="8456" max="8456" width="19.42578125" style="13" customWidth="1"/>
    <col min="8457" max="8703" width="9.140625" style="13"/>
    <col min="8704" max="8704" width="33.42578125" style="13" customWidth="1"/>
    <col min="8705" max="8706" width="20.7109375" style="13" customWidth="1"/>
    <col min="8707" max="8707" width="18" style="13" customWidth="1"/>
    <col min="8708" max="8708" width="20.7109375" style="13" customWidth="1"/>
    <col min="8709" max="8709" width="23.85546875" style="13" customWidth="1"/>
    <col min="8710" max="8710" width="20.5703125" style="13" customWidth="1"/>
    <col min="8711" max="8711" width="18.5703125" style="13" customWidth="1"/>
    <col min="8712" max="8712" width="19.42578125" style="13" customWidth="1"/>
    <col min="8713" max="8959" width="9.140625" style="13"/>
    <col min="8960" max="8960" width="33.42578125" style="13" customWidth="1"/>
    <col min="8961" max="8962" width="20.7109375" style="13" customWidth="1"/>
    <col min="8963" max="8963" width="18" style="13" customWidth="1"/>
    <col min="8964" max="8964" width="20.7109375" style="13" customWidth="1"/>
    <col min="8965" max="8965" width="23.85546875" style="13" customWidth="1"/>
    <col min="8966" max="8966" width="20.5703125" style="13" customWidth="1"/>
    <col min="8967" max="8967" width="18.5703125" style="13" customWidth="1"/>
    <col min="8968" max="8968" width="19.42578125" style="13" customWidth="1"/>
    <col min="8969" max="9215" width="9.140625" style="13"/>
    <col min="9216" max="9216" width="33.42578125" style="13" customWidth="1"/>
    <col min="9217" max="9218" width="20.7109375" style="13" customWidth="1"/>
    <col min="9219" max="9219" width="18" style="13" customWidth="1"/>
    <col min="9220" max="9220" width="20.7109375" style="13" customWidth="1"/>
    <col min="9221" max="9221" width="23.85546875" style="13" customWidth="1"/>
    <col min="9222" max="9222" width="20.5703125" style="13" customWidth="1"/>
    <col min="9223" max="9223" width="18.5703125" style="13" customWidth="1"/>
    <col min="9224" max="9224" width="19.42578125" style="13" customWidth="1"/>
    <col min="9225" max="9471" width="9.140625" style="13"/>
    <col min="9472" max="9472" width="33.42578125" style="13" customWidth="1"/>
    <col min="9473" max="9474" width="20.7109375" style="13" customWidth="1"/>
    <col min="9475" max="9475" width="18" style="13" customWidth="1"/>
    <col min="9476" max="9476" width="20.7109375" style="13" customWidth="1"/>
    <col min="9477" max="9477" width="23.85546875" style="13" customWidth="1"/>
    <col min="9478" max="9478" width="20.5703125" style="13" customWidth="1"/>
    <col min="9479" max="9479" width="18.5703125" style="13" customWidth="1"/>
    <col min="9480" max="9480" width="19.42578125" style="13" customWidth="1"/>
    <col min="9481" max="9727" width="9.140625" style="13"/>
    <col min="9728" max="9728" width="33.42578125" style="13" customWidth="1"/>
    <col min="9729" max="9730" width="20.7109375" style="13" customWidth="1"/>
    <col min="9731" max="9731" width="18" style="13" customWidth="1"/>
    <col min="9732" max="9732" width="20.7109375" style="13" customWidth="1"/>
    <col min="9733" max="9733" width="23.85546875" style="13" customWidth="1"/>
    <col min="9734" max="9734" width="20.5703125" style="13" customWidth="1"/>
    <col min="9735" max="9735" width="18.5703125" style="13" customWidth="1"/>
    <col min="9736" max="9736" width="19.42578125" style="13" customWidth="1"/>
    <col min="9737" max="9983" width="9.140625" style="13"/>
    <col min="9984" max="9984" width="33.42578125" style="13" customWidth="1"/>
    <col min="9985" max="9986" width="20.7109375" style="13" customWidth="1"/>
    <col min="9987" max="9987" width="18" style="13" customWidth="1"/>
    <col min="9988" max="9988" width="20.7109375" style="13" customWidth="1"/>
    <col min="9989" max="9989" width="23.85546875" style="13" customWidth="1"/>
    <col min="9990" max="9990" width="20.5703125" style="13" customWidth="1"/>
    <col min="9991" max="9991" width="18.5703125" style="13" customWidth="1"/>
    <col min="9992" max="9992" width="19.42578125" style="13" customWidth="1"/>
    <col min="9993" max="10239" width="9.140625" style="13"/>
    <col min="10240" max="10240" width="33.42578125" style="13" customWidth="1"/>
    <col min="10241" max="10242" width="20.7109375" style="13" customWidth="1"/>
    <col min="10243" max="10243" width="18" style="13" customWidth="1"/>
    <col min="10244" max="10244" width="20.7109375" style="13" customWidth="1"/>
    <col min="10245" max="10245" width="23.85546875" style="13" customWidth="1"/>
    <col min="10246" max="10246" width="20.5703125" style="13" customWidth="1"/>
    <col min="10247" max="10247" width="18.5703125" style="13" customWidth="1"/>
    <col min="10248" max="10248" width="19.42578125" style="13" customWidth="1"/>
    <col min="10249" max="10495" width="9.140625" style="13"/>
    <col min="10496" max="10496" width="33.42578125" style="13" customWidth="1"/>
    <col min="10497" max="10498" width="20.7109375" style="13" customWidth="1"/>
    <col min="10499" max="10499" width="18" style="13" customWidth="1"/>
    <col min="10500" max="10500" width="20.7109375" style="13" customWidth="1"/>
    <col min="10501" max="10501" width="23.85546875" style="13" customWidth="1"/>
    <col min="10502" max="10502" width="20.5703125" style="13" customWidth="1"/>
    <col min="10503" max="10503" width="18.5703125" style="13" customWidth="1"/>
    <col min="10504" max="10504" width="19.42578125" style="13" customWidth="1"/>
    <col min="10505" max="10751" width="9.140625" style="13"/>
    <col min="10752" max="10752" width="33.42578125" style="13" customWidth="1"/>
    <col min="10753" max="10754" width="20.7109375" style="13" customWidth="1"/>
    <col min="10755" max="10755" width="18" style="13" customWidth="1"/>
    <col min="10756" max="10756" width="20.7109375" style="13" customWidth="1"/>
    <col min="10757" max="10757" width="23.85546875" style="13" customWidth="1"/>
    <col min="10758" max="10758" width="20.5703125" style="13" customWidth="1"/>
    <col min="10759" max="10759" width="18.5703125" style="13" customWidth="1"/>
    <col min="10760" max="10760" width="19.42578125" style="13" customWidth="1"/>
    <col min="10761" max="11007" width="9.140625" style="13"/>
    <col min="11008" max="11008" width="33.42578125" style="13" customWidth="1"/>
    <col min="11009" max="11010" width="20.7109375" style="13" customWidth="1"/>
    <col min="11011" max="11011" width="18" style="13" customWidth="1"/>
    <col min="11012" max="11012" width="20.7109375" style="13" customWidth="1"/>
    <col min="11013" max="11013" width="23.85546875" style="13" customWidth="1"/>
    <col min="11014" max="11014" width="20.5703125" style="13" customWidth="1"/>
    <col min="11015" max="11015" width="18.5703125" style="13" customWidth="1"/>
    <col min="11016" max="11016" width="19.42578125" style="13" customWidth="1"/>
    <col min="11017" max="11263" width="9.140625" style="13"/>
    <col min="11264" max="11264" width="33.42578125" style="13" customWidth="1"/>
    <col min="11265" max="11266" width="20.7109375" style="13" customWidth="1"/>
    <col min="11267" max="11267" width="18" style="13" customWidth="1"/>
    <col min="11268" max="11268" width="20.7109375" style="13" customWidth="1"/>
    <col min="11269" max="11269" width="23.85546875" style="13" customWidth="1"/>
    <col min="11270" max="11270" width="20.5703125" style="13" customWidth="1"/>
    <col min="11271" max="11271" width="18.5703125" style="13" customWidth="1"/>
    <col min="11272" max="11272" width="19.42578125" style="13" customWidth="1"/>
    <col min="11273" max="11519" width="9.140625" style="13"/>
    <col min="11520" max="11520" width="33.42578125" style="13" customWidth="1"/>
    <col min="11521" max="11522" width="20.7109375" style="13" customWidth="1"/>
    <col min="11523" max="11523" width="18" style="13" customWidth="1"/>
    <col min="11524" max="11524" width="20.7109375" style="13" customWidth="1"/>
    <col min="11525" max="11525" width="23.85546875" style="13" customWidth="1"/>
    <col min="11526" max="11526" width="20.5703125" style="13" customWidth="1"/>
    <col min="11527" max="11527" width="18.5703125" style="13" customWidth="1"/>
    <col min="11528" max="11528" width="19.42578125" style="13" customWidth="1"/>
    <col min="11529" max="11775" width="9.140625" style="13"/>
    <col min="11776" max="11776" width="33.42578125" style="13" customWidth="1"/>
    <col min="11777" max="11778" width="20.7109375" style="13" customWidth="1"/>
    <col min="11779" max="11779" width="18" style="13" customWidth="1"/>
    <col min="11780" max="11780" width="20.7109375" style="13" customWidth="1"/>
    <col min="11781" max="11781" width="23.85546875" style="13" customWidth="1"/>
    <col min="11782" max="11782" width="20.5703125" style="13" customWidth="1"/>
    <col min="11783" max="11783" width="18.5703125" style="13" customWidth="1"/>
    <col min="11784" max="11784" width="19.42578125" style="13" customWidth="1"/>
    <col min="11785" max="12031" width="9.140625" style="13"/>
    <col min="12032" max="12032" width="33.42578125" style="13" customWidth="1"/>
    <col min="12033" max="12034" width="20.7109375" style="13" customWidth="1"/>
    <col min="12035" max="12035" width="18" style="13" customWidth="1"/>
    <col min="12036" max="12036" width="20.7109375" style="13" customWidth="1"/>
    <col min="12037" max="12037" width="23.85546875" style="13" customWidth="1"/>
    <col min="12038" max="12038" width="20.5703125" style="13" customWidth="1"/>
    <col min="12039" max="12039" width="18.5703125" style="13" customWidth="1"/>
    <col min="12040" max="12040" width="19.42578125" style="13" customWidth="1"/>
    <col min="12041" max="12287" width="9.140625" style="13"/>
    <col min="12288" max="12288" width="33.42578125" style="13" customWidth="1"/>
    <col min="12289" max="12290" width="20.7109375" style="13" customWidth="1"/>
    <col min="12291" max="12291" width="18" style="13" customWidth="1"/>
    <col min="12292" max="12292" width="20.7109375" style="13" customWidth="1"/>
    <col min="12293" max="12293" width="23.85546875" style="13" customWidth="1"/>
    <col min="12294" max="12294" width="20.5703125" style="13" customWidth="1"/>
    <col min="12295" max="12295" width="18.5703125" style="13" customWidth="1"/>
    <col min="12296" max="12296" width="19.42578125" style="13" customWidth="1"/>
    <col min="12297" max="12543" width="9.140625" style="13"/>
    <col min="12544" max="12544" width="33.42578125" style="13" customWidth="1"/>
    <col min="12545" max="12546" width="20.7109375" style="13" customWidth="1"/>
    <col min="12547" max="12547" width="18" style="13" customWidth="1"/>
    <col min="12548" max="12548" width="20.7109375" style="13" customWidth="1"/>
    <col min="12549" max="12549" width="23.85546875" style="13" customWidth="1"/>
    <col min="12550" max="12550" width="20.5703125" style="13" customWidth="1"/>
    <col min="12551" max="12551" width="18.5703125" style="13" customWidth="1"/>
    <col min="12552" max="12552" width="19.42578125" style="13" customWidth="1"/>
    <col min="12553" max="12799" width="9.140625" style="13"/>
    <col min="12800" max="12800" width="33.42578125" style="13" customWidth="1"/>
    <col min="12801" max="12802" width="20.7109375" style="13" customWidth="1"/>
    <col min="12803" max="12803" width="18" style="13" customWidth="1"/>
    <col min="12804" max="12804" width="20.7109375" style="13" customWidth="1"/>
    <col min="12805" max="12805" width="23.85546875" style="13" customWidth="1"/>
    <col min="12806" max="12806" width="20.5703125" style="13" customWidth="1"/>
    <col min="12807" max="12807" width="18.5703125" style="13" customWidth="1"/>
    <col min="12808" max="12808" width="19.42578125" style="13" customWidth="1"/>
    <col min="12809" max="13055" width="9.140625" style="13"/>
    <col min="13056" max="13056" width="33.42578125" style="13" customWidth="1"/>
    <col min="13057" max="13058" width="20.7109375" style="13" customWidth="1"/>
    <col min="13059" max="13059" width="18" style="13" customWidth="1"/>
    <col min="13060" max="13060" width="20.7109375" style="13" customWidth="1"/>
    <col min="13061" max="13061" width="23.85546875" style="13" customWidth="1"/>
    <col min="13062" max="13062" width="20.5703125" style="13" customWidth="1"/>
    <col min="13063" max="13063" width="18.5703125" style="13" customWidth="1"/>
    <col min="13064" max="13064" width="19.42578125" style="13" customWidth="1"/>
    <col min="13065" max="13311" width="9.140625" style="13"/>
    <col min="13312" max="13312" width="33.42578125" style="13" customWidth="1"/>
    <col min="13313" max="13314" width="20.7109375" style="13" customWidth="1"/>
    <col min="13315" max="13315" width="18" style="13" customWidth="1"/>
    <col min="13316" max="13316" width="20.7109375" style="13" customWidth="1"/>
    <col min="13317" max="13317" width="23.85546875" style="13" customWidth="1"/>
    <col min="13318" max="13318" width="20.5703125" style="13" customWidth="1"/>
    <col min="13319" max="13319" width="18.5703125" style="13" customWidth="1"/>
    <col min="13320" max="13320" width="19.42578125" style="13" customWidth="1"/>
    <col min="13321" max="13567" width="9.140625" style="13"/>
    <col min="13568" max="13568" width="33.42578125" style="13" customWidth="1"/>
    <col min="13569" max="13570" width="20.7109375" style="13" customWidth="1"/>
    <col min="13571" max="13571" width="18" style="13" customWidth="1"/>
    <col min="13572" max="13572" width="20.7109375" style="13" customWidth="1"/>
    <col min="13573" max="13573" width="23.85546875" style="13" customWidth="1"/>
    <col min="13574" max="13574" width="20.5703125" style="13" customWidth="1"/>
    <col min="13575" max="13575" width="18.5703125" style="13" customWidth="1"/>
    <col min="13576" max="13576" width="19.42578125" style="13" customWidth="1"/>
    <col min="13577" max="13823" width="9.140625" style="13"/>
    <col min="13824" max="13824" width="33.42578125" style="13" customWidth="1"/>
    <col min="13825" max="13826" width="20.7109375" style="13" customWidth="1"/>
    <col min="13827" max="13827" width="18" style="13" customWidth="1"/>
    <col min="13828" max="13828" width="20.7109375" style="13" customWidth="1"/>
    <col min="13829" max="13829" width="23.85546875" style="13" customWidth="1"/>
    <col min="13830" max="13830" width="20.5703125" style="13" customWidth="1"/>
    <col min="13831" max="13831" width="18.5703125" style="13" customWidth="1"/>
    <col min="13832" max="13832" width="19.42578125" style="13" customWidth="1"/>
    <col min="13833" max="14079" width="9.140625" style="13"/>
    <col min="14080" max="14080" width="33.42578125" style="13" customWidth="1"/>
    <col min="14081" max="14082" width="20.7109375" style="13" customWidth="1"/>
    <col min="14083" max="14083" width="18" style="13" customWidth="1"/>
    <col min="14084" max="14084" width="20.7109375" style="13" customWidth="1"/>
    <col min="14085" max="14085" width="23.85546875" style="13" customWidth="1"/>
    <col min="14086" max="14086" width="20.5703125" style="13" customWidth="1"/>
    <col min="14087" max="14087" width="18.5703125" style="13" customWidth="1"/>
    <col min="14088" max="14088" width="19.42578125" style="13" customWidth="1"/>
    <col min="14089" max="14335" width="9.140625" style="13"/>
    <col min="14336" max="14336" width="33.42578125" style="13" customWidth="1"/>
    <col min="14337" max="14338" width="20.7109375" style="13" customWidth="1"/>
    <col min="14339" max="14339" width="18" style="13" customWidth="1"/>
    <col min="14340" max="14340" width="20.7109375" style="13" customWidth="1"/>
    <col min="14341" max="14341" width="23.85546875" style="13" customWidth="1"/>
    <col min="14342" max="14342" width="20.5703125" style="13" customWidth="1"/>
    <col min="14343" max="14343" width="18.5703125" style="13" customWidth="1"/>
    <col min="14344" max="14344" width="19.42578125" style="13" customWidth="1"/>
    <col min="14345" max="14591" width="9.140625" style="13"/>
    <col min="14592" max="14592" width="33.42578125" style="13" customWidth="1"/>
    <col min="14593" max="14594" width="20.7109375" style="13" customWidth="1"/>
    <col min="14595" max="14595" width="18" style="13" customWidth="1"/>
    <col min="14596" max="14596" width="20.7109375" style="13" customWidth="1"/>
    <col min="14597" max="14597" width="23.85546875" style="13" customWidth="1"/>
    <col min="14598" max="14598" width="20.5703125" style="13" customWidth="1"/>
    <col min="14599" max="14599" width="18.5703125" style="13" customWidth="1"/>
    <col min="14600" max="14600" width="19.42578125" style="13" customWidth="1"/>
    <col min="14601" max="14847" width="9.140625" style="13"/>
    <col min="14848" max="14848" width="33.42578125" style="13" customWidth="1"/>
    <col min="14849" max="14850" width="20.7109375" style="13" customWidth="1"/>
    <col min="14851" max="14851" width="18" style="13" customWidth="1"/>
    <col min="14852" max="14852" width="20.7109375" style="13" customWidth="1"/>
    <col min="14853" max="14853" width="23.85546875" style="13" customWidth="1"/>
    <col min="14854" max="14854" width="20.5703125" style="13" customWidth="1"/>
    <col min="14855" max="14855" width="18.5703125" style="13" customWidth="1"/>
    <col min="14856" max="14856" width="19.42578125" style="13" customWidth="1"/>
    <col min="14857" max="15103" width="9.140625" style="13"/>
    <col min="15104" max="15104" width="33.42578125" style="13" customWidth="1"/>
    <col min="15105" max="15106" width="20.7109375" style="13" customWidth="1"/>
    <col min="15107" max="15107" width="18" style="13" customWidth="1"/>
    <col min="15108" max="15108" width="20.7109375" style="13" customWidth="1"/>
    <col min="15109" max="15109" width="23.85546875" style="13" customWidth="1"/>
    <col min="15110" max="15110" width="20.5703125" style="13" customWidth="1"/>
    <col min="15111" max="15111" width="18.5703125" style="13" customWidth="1"/>
    <col min="15112" max="15112" width="19.42578125" style="13" customWidth="1"/>
    <col min="15113" max="15359" width="9.140625" style="13"/>
    <col min="15360" max="15360" width="33.42578125" style="13" customWidth="1"/>
    <col min="15361" max="15362" width="20.7109375" style="13" customWidth="1"/>
    <col min="15363" max="15363" width="18" style="13" customWidth="1"/>
    <col min="15364" max="15364" width="20.7109375" style="13" customWidth="1"/>
    <col min="15365" max="15365" width="23.85546875" style="13" customWidth="1"/>
    <col min="15366" max="15366" width="20.5703125" style="13" customWidth="1"/>
    <col min="15367" max="15367" width="18.5703125" style="13" customWidth="1"/>
    <col min="15368" max="15368" width="19.42578125" style="13" customWidth="1"/>
    <col min="15369" max="15615" width="9.140625" style="13"/>
    <col min="15616" max="15616" width="33.42578125" style="13" customWidth="1"/>
    <col min="15617" max="15618" width="20.7109375" style="13" customWidth="1"/>
    <col min="15619" max="15619" width="18" style="13" customWidth="1"/>
    <col min="15620" max="15620" width="20.7109375" style="13" customWidth="1"/>
    <col min="15621" max="15621" width="23.85546875" style="13" customWidth="1"/>
    <col min="15622" max="15622" width="20.5703125" style="13" customWidth="1"/>
    <col min="15623" max="15623" width="18.5703125" style="13" customWidth="1"/>
    <col min="15624" max="15624" width="19.42578125" style="13" customWidth="1"/>
    <col min="15625" max="15871" width="9.140625" style="13"/>
    <col min="15872" max="15872" width="33.42578125" style="13" customWidth="1"/>
    <col min="15873" max="15874" width="20.7109375" style="13" customWidth="1"/>
    <col min="15875" max="15875" width="18" style="13" customWidth="1"/>
    <col min="15876" max="15876" width="20.7109375" style="13" customWidth="1"/>
    <col min="15877" max="15877" width="23.85546875" style="13" customWidth="1"/>
    <col min="15878" max="15878" width="20.5703125" style="13" customWidth="1"/>
    <col min="15879" max="15879" width="18.5703125" style="13" customWidth="1"/>
    <col min="15880" max="15880" width="19.42578125" style="13" customWidth="1"/>
    <col min="15881" max="16127" width="9.140625" style="13"/>
    <col min="16128" max="16128" width="33.42578125" style="13" customWidth="1"/>
    <col min="16129" max="16130" width="20.7109375" style="13" customWidth="1"/>
    <col min="16131" max="16131" width="18" style="13" customWidth="1"/>
    <col min="16132" max="16132" width="20.7109375" style="13" customWidth="1"/>
    <col min="16133" max="16133" width="23.85546875" style="13" customWidth="1"/>
    <col min="16134" max="16134" width="20.5703125" style="13" customWidth="1"/>
    <col min="16135" max="16135" width="18.5703125" style="13" customWidth="1"/>
    <col min="16136" max="16136" width="19.42578125" style="13" customWidth="1"/>
    <col min="16137" max="16384" width="9.140625" style="13"/>
  </cols>
  <sheetData>
    <row r="1" spans="1:17" ht="17.25" customHeight="1" x14ac:dyDescent="0.25">
      <c r="A1" s="139" t="s">
        <v>129</v>
      </c>
      <c r="B1" s="139"/>
      <c r="C1" s="139"/>
      <c r="D1" s="139"/>
      <c r="E1" s="139"/>
      <c r="F1" s="139"/>
      <c r="G1" s="139"/>
    </row>
    <row r="2" spans="1:17" ht="39.75" customHeight="1" x14ac:dyDescent="0.2">
      <c r="A2" s="140" t="s">
        <v>99</v>
      </c>
      <c r="B2" s="140"/>
      <c r="C2" s="140"/>
      <c r="D2" s="140"/>
      <c r="E2" s="140"/>
      <c r="F2" s="140"/>
      <c r="G2" s="140"/>
    </row>
    <row r="3" spans="1:17" ht="24" hidden="1" customHeight="1" x14ac:dyDescent="0.2">
      <c r="A3" s="141"/>
      <c r="B3" s="141"/>
      <c r="C3" s="141"/>
      <c r="D3" s="141"/>
      <c r="E3" s="141"/>
      <c r="F3" s="141"/>
      <c r="G3" s="141"/>
    </row>
    <row r="4" spans="1:17" ht="103.5" customHeight="1" x14ac:dyDescent="0.2">
      <c r="A4" s="4" t="s">
        <v>0</v>
      </c>
      <c r="B4" s="10" t="s">
        <v>4</v>
      </c>
      <c r="C4" s="10" t="s">
        <v>100</v>
      </c>
      <c r="D4" s="108" t="s">
        <v>101</v>
      </c>
      <c r="E4" s="108" t="s">
        <v>102</v>
      </c>
      <c r="F4" s="108" t="s">
        <v>103</v>
      </c>
      <c r="G4" s="108" t="s">
        <v>105</v>
      </c>
    </row>
    <row r="5" spans="1:17" ht="15.95" customHeight="1" x14ac:dyDescent="0.2">
      <c r="A5" s="5" t="s">
        <v>1</v>
      </c>
      <c r="B5" s="5" t="s">
        <v>2</v>
      </c>
      <c r="C5" s="5" t="s">
        <v>3</v>
      </c>
      <c r="D5" s="6" t="s">
        <v>3</v>
      </c>
      <c r="E5" s="6" t="s">
        <v>3</v>
      </c>
      <c r="F5" s="6" t="s">
        <v>3</v>
      </c>
      <c r="G5" s="6" t="s">
        <v>3</v>
      </c>
      <c r="I5" s="28"/>
      <c r="J5" s="28"/>
      <c r="K5" s="28"/>
      <c r="L5" s="28"/>
      <c r="M5" s="28"/>
      <c r="N5" s="38"/>
      <c r="O5" s="28"/>
    </row>
    <row r="6" spans="1:17" ht="15.95" customHeight="1" x14ac:dyDescent="0.2">
      <c r="A6" s="68" t="s">
        <v>46</v>
      </c>
      <c r="B6" s="82"/>
      <c r="C6" s="82"/>
      <c r="D6" s="83"/>
      <c r="E6" s="83"/>
      <c r="F6" s="83"/>
      <c r="G6" s="83"/>
      <c r="I6" s="29"/>
      <c r="J6" s="30"/>
      <c r="K6" s="31"/>
      <c r="L6" s="28"/>
      <c r="M6" s="29"/>
      <c r="N6" s="39"/>
      <c r="O6" s="32"/>
      <c r="Q6" s="15"/>
    </row>
    <row r="7" spans="1:17" ht="15.95" customHeight="1" x14ac:dyDescent="0.2">
      <c r="A7" s="80" t="s">
        <v>6</v>
      </c>
      <c r="B7" s="109" t="s">
        <v>48</v>
      </c>
      <c r="C7" s="110">
        <f>D7+E7+F7+G7</f>
        <v>49</v>
      </c>
      <c r="D7" s="105">
        <v>12</v>
      </c>
      <c r="E7" s="105">
        <v>16</v>
      </c>
      <c r="F7" s="89">
        <v>4</v>
      </c>
      <c r="G7" s="89">
        <v>17</v>
      </c>
      <c r="I7" s="29"/>
      <c r="J7" s="30"/>
      <c r="K7" s="31"/>
      <c r="L7" s="28"/>
      <c r="M7" s="29"/>
      <c r="N7" s="39"/>
      <c r="O7" s="32"/>
      <c r="Q7" s="15"/>
    </row>
    <row r="8" spans="1:17" ht="15.95" customHeight="1" x14ac:dyDescent="0.2">
      <c r="A8" s="80" t="s">
        <v>13</v>
      </c>
      <c r="B8" s="109" t="s">
        <v>112</v>
      </c>
      <c r="C8" s="110">
        <f t="shared" ref="C8:C47" si="0">D8+E8+F8+G8</f>
        <v>47</v>
      </c>
      <c r="D8" s="105">
        <v>12</v>
      </c>
      <c r="E8" s="105">
        <v>16</v>
      </c>
      <c r="F8" s="89">
        <v>4</v>
      </c>
      <c r="G8" s="89">
        <v>15</v>
      </c>
      <c r="I8" s="29"/>
      <c r="J8" s="32"/>
      <c r="K8" s="31"/>
      <c r="L8" s="28"/>
      <c r="M8" s="29"/>
      <c r="N8" s="39"/>
      <c r="O8" s="32"/>
      <c r="Q8" s="15"/>
    </row>
    <row r="9" spans="1:17" ht="15.95" customHeight="1" x14ac:dyDescent="0.2">
      <c r="A9" s="80" t="s">
        <v>24</v>
      </c>
      <c r="B9" s="109" t="s">
        <v>107</v>
      </c>
      <c r="C9" s="110">
        <f t="shared" si="0"/>
        <v>38</v>
      </c>
      <c r="D9" s="105">
        <v>10</v>
      </c>
      <c r="E9" s="105">
        <v>16</v>
      </c>
      <c r="F9" s="89">
        <v>4</v>
      </c>
      <c r="G9" s="89">
        <v>8</v>
      </c>
      <c r="I9" s="29"/>
      <c r="J9" s="32"/>
      <c r="K9" s="31"/>
      <c r="L9" s="28"/>
      <c r="M9" s="29"/>
      <c r="N9" s="39"/>
      <c r="O9" s="32"/>
      <c r="Q9" s="15"/>
    </row>
    <row r="10" spans="1:17" ht="15.95" customHeight="1" x14ac:dyDescent="0.2">
      <c r="A10" s="80" t="s">
        <v>11</v>
      </c>
      <c r="B10" s="109" t="s">
        <v>154</v>
      </c>
      <c r="C10" s="110">
        <f t="shared" si="0"/>
        <v>39</v>
      </c>
      <c r="D10" s="105">
        <v>12</v>
      </c>
      <c r="E10" s="105">
        <v>16</v>
      </c>
      <c r="F10" s="89">
        <v>4</v>
      </c>
      <c r="G10" s="89">
        <v>7</v>
      </c>
      <c r="I10" s="29"/>
      <c r="J10" s="32"/>
      <c r="K10" s="31"/>
      <c r="L10" s="28"/>
      <c r="M10" s="29"/>
      <c r="N10" s="39"/>
      <c r="O10" s="32"/>
      <c r="Q10" s="15"/>
    </row>
    <row r="11" spans="1:17" ht="15.95" customHeight="1" x14ac:dyDescent="0.2">
      <c r="A11" s="80" t="s">
        <v>10</v>
      </c>
      <c r="B11" s="109" t="s">
        <v>152</v>
      </c>
      <c r="C11" s="110">
        <f t="shared" si="0"/>
        <v>41</v>
      </c>
      <c r="D11" s="105">
        <v>10</v>
      </c>
      <c r="E11" s="105">
        <v>16</v>
      </c>
      <c r="F11" s="89">
        <v>4</v>
      </c>
      <c r="G11" s="89">
        <v>11</v>
      </c>
      <c r="I11" s="29"/>
      <c r="J11" s="32"/>
      <c r="K11" s="31"/>
      <c r="L11" s="28"/>
      <c r="M11" s="29"/>
      <c r="N11" s="39"/>
      <c r="O11" s="32"/>
      <c r="Q11" s="15"/>
    </row>
    <row r="12" spans="1:17" ht="25.5" customHeight="1" x14ac:dyDescent="0.2">
      <c r="A12" s="81" t="s">
        <v>8</v>
      </c>
      <c r="B12" s="109" t="s">
        <v>152</v>
      </c>
      <c r="C12" s="110">
        <f t="shared" si="0"/>
        <v>41</v>
      </c>
      <c r="D12" s="111">
        <v>10</v>
      </c>
      <c r="E12" s="111">
        <v>16</v>
      </c>
      <c r="F12" s="112">
        <v>4</v>
      </c>
      <c r="G12" s="112">
        <v>11</v>
      </c>
      <c r="I12" s="29"/>
      <c r="J12" s="32"/>
      <c r="K12" s="31"/>
      <c r="L12" s="28"/>
      <c r="M12" s="29"/>
      <c r="N12" s="39"/>
      <c r="O12" s="32"/>
      <c r="Q12" s="15"/>
    </row>
    <row r="13" spans="1:17" ht="15.95" customHeight="1" x14ac:dyDescent="0.2">
      <c r="A13" s="80" t="s">
        <v>9</v>
      </c>
      <c r="B13" s="109" t="s">
        <v>144</v>
      </c>
      <c r="C13" s="110">
        <f t="shared" si="0"/>
        <v>44</v>
      </c>
      <c r="D13" s="105">
        <v>10</v>
      </c>
      <c r="E13" s="105">
        <v>16</v>
      </c>
      <c r="F13" s="89">
        <v>4</v>
      </c>
      <c r="G13" s="89">
        <v>14</v>
      </c>
      <c r="I13" s="29"/>
      <c r="J13" s="32"/>
      <c r="K13" s="31"/>
      <c r="L13" s="28"/>
      <c r="M13" s="29"/>
      <c r="N13" s="39"/>
      <c r="O13" s="32"/>
      <c r="Q13" s="15"/>
    </row>
    <row r="14" spans="1:17" ht="15.95" customHeight="1" x14ac:dyDescent="0.2">
      <c r="A14" s="80" t="s">
        <v>18</v>
      </c>
      <c r="B14" s="109" t="s">
        <v>123</v>
      </c>
      <c r="C14" s="110">
        <f t="shared" si="0"/>
        <v>32</v>
      </c>
      <c r="D14" s="105">
        <v>8</v>
      </c>
      <c r="E14" s="105">
        <v>16</v>
      </c>
      <c r="F14" s="89">
        <v>4</v>
      </c>
      <c r="G14" s="89">
        <v>4</v>
      </c>
      <c r="I14" s="29"/>
      <c r="J14" s="32"/>
      <c r="K14" s="31"/>
      <c r="L14" s="28"/>
      <c r="M14" s="29"/>
      <c r="N14" s="39"/>
      <c r="O14" s="32"/>
      <c r="Q14" s="15"/>
    </row>
    <row r="15" spans="1:17" ht="15.95" customHeight="1" x14ac:dyDescent="0.2">
      <c r="A15" s="80" t="s">
        <v>31</v>
      </c>
      <c r="B15" s="109" t="s">
        <v>54</v>
      </c>
      <c r="C15" s="110">
        <f t="shared" si="0"/>
        <v>24</v>
      </c>
      <c r="D15" s="105">
        <v>6</v>
      </c>
      <c r="E15" s="105">
        <v>14</v>
      </c>
      <c r="F15" s="89">
        <v>4</v>
      </c>
      <c r="G15" s="89">
        <v>0</v>
      </c>
      <c r="I15" s="29"/>
      <c r="J15" s="32"/>
      <c r="K15" s="31"/>
      <c r="L15" s="28"/>
      <c r="M15" s="29"/>
      <c r="N15" s="39"/>
      <c r="O15" s="32"/>
      <c r="Q15" s="15"/>
    </row>
    <row r="16" spans="1:17" ht="15.95" customHeight="1" x14ac:dyDescent="0.2">
      <c r="A16" s="80" t="s">
        <v>22</v>
      </c>
      <c r="B16" s="109" t="s">
        <v>124</v>
      </c>
      <c r="C16" s="110">
        <f t="shared" si="0"/>
        <v>27</v>
      </c>
      <c r="D16" s="105">
        <v>8</v>
      </c>
      <c r="E16" s="105">
        <v>6</v>
      </c>
      <c r="F16" s="89">
        <v>4</v>
      </c>
      <c r="G16" s="89">
        <v>9</v>
      </c>
      <c r="I16" s="29"/>
      <c r="J16" s="32"/>
      <c r="K16" s="31"/>
      <c r="L16" s="28"/>
      <c r="M16" s="29"/>
      <c r="N16" s="39"/>
      <c r="O16" s="32"/>
      <c r="Q16" s="15"/>
    </row>
    <row r="17" spans="1:17" ht="15.95" customHeight="1" x14ac:dyDescent="0.2">
      <c r="A17" s="80" t="s">
        <v>7</v>
      </c>
      <c r="B17" s="109" t="s">
        <v>153</v>
      </c>
      <c r="C17" s="110">
        <f t="shared" si="0"/>
        <v>40</v>
      </c>
      <c r="D17" s="105">
        <v>10</v>
      </c>
      <c r="E17" s="105">
        <v>16</v>
      </c>
      <c r="F17" s="89">
        <v>4</v>
      </c>
      <c r="G17" s="89">
        <v>10</v>
      </c>
      <c r="I17" s="29"/>
      <c r="J17" s="32"/>
      <c r="K17" s="31"/>
      <c r="L17" s="28"/>
      <c r="M17" s="29"/>
      <c r="N17" s="39"/>
      <c r="O17" s="32"/>
      <c r="Q17" s="15"/>
    </row>
    <row r="18" spans="1:17" ht="15.95" customHeight="1" x14ac:dyDescent="0.2">
      <c r="A18" s="80" t="s">
        <v>20</v>
      </c>
      <c r="B18" s="109" t="s">
        <v>153</v>
      </c>
      <c r="C18" s="110">
        <f t="shared" si="0"/>
        <v>40</v>
      </c>
      <c r="D18" s="105">
        <v>10</v>
      </c>
      <c r="E18" s="105">
        <v>16</v>
      </c>
      <c r="F18" s="89">
        <v>4</v>
      </c>
      <c r="G18" s="89">
        <v>10</v>
      </c>
      <c r="I18" s="29"/>
      <c r="J18" s="32"/>
      <c r="K18" s="31"/>
      <c r="L18" s="28"/>
      <c r="M18" s="29"/>
      <c r="N18" s="39"/>
      <c r="O18" s="32"/>
      <c r="Q18" s="15"/>
    </row>
    <row r="19" spans="1:17" ht="15.95" customHeight="1" x14ac:dyDescent="0.2">
      <c r="A19" s="68" t="s">
        <v>47</v>
      </c>
      <c r="B19" s="113"/>
      <c r="C19" s="113"/>
      <c r="D19" s="93"/>
      <c r="E19" s="93"/>
      <c r="F19" s="114"/>
      <c r="G19" s="114"/>
      <c r="I19" s="29"/>
      <c r="J19" s="32"/>
      <c r="K19" s="31"/>
      <c r="L19" s="28"/>
      <c r="M19" s="29"/>
      <c r="N19" s="39"/>
      <c r="O19" s="32"/>
      <c r="Q19" s="15"/>
    </row>
    <row r="20" spans="1:17" ht="15.95" customHeight="1" x14ac:dyDescent="0.2">
      <c r="A20" s="7" t="s">
        <v>14</v>
      </c>
      <c r="B20" s="109" t="s">
        <v>152</v>
      </c>
      <c r="C20" s="110">
        <f t="shared" si="0"/>
        <v>41</v>
      </c>
      <c r="D20" s="105">
        <v>10</v>
      </c>
      <c r="E20" s="105">
        <v>16</v>
      </c>
      <c r="F20" s="89">
        <v>4</v>
      </c>
      <c r="G20" s="89">
        <v>11</v>
      </c>
      <c r="I20" s="29"/>
      <c r="J20" s="32"/>
      <c r="K20" s="31"/>
      <c r="L20" s="28"/>
      <c r="M20" s="29"/>
      <c r="N20" s="39"/>
      <c r="O20" s="32"/>
      <c r="Q20" s="15"/>
    </row>
    <row r="21" spans="1:17" ht="15.95" customHeight="1" x14ac:dyDescent="0.2">
      <c r="A21" s="7" t="s">
        <v>32</v>
      </c>
      <c r="B21" s="109" t="s">
        <v>153</v>
      </c>
      <c r="C21" s="110">
        <f t="shared" si="0"/>
        <v>40</v>
      </c>
      <c r="D21" s="105">
        <v>8</v>
      </c>
      <c r="E21" s="105">
        <v>16</v>
      </c>
      <c r="F21" s="89">
        <v>4</v>
      </c>
      <c r="G21" s="89">
        <v>12</v>
      </c>
      <c r="I21" s="33"/>
      <c r="J21" s="32"/>
      <c r="K21" s="31"/>
      <c r="L21" s="28"/>
      <c r="M21" s="33"/>
      <c r="N21" s="40"/>
      <c r="O21" s="34"/>
      <c r="Q21" s="15"/>
    </row>
    <row r="22" spans="1:17" s="14" customFormat="1" ht="15.95" customHeight="1" x14ac:dyDescent="0.2">
      <c r="A22" s="8" t="s">
        <v>21</v>
      </c>
      <c r="B22" s="109" t="s">
        <v>149</v>
      </c>
      <c r="C22" s="110">
        <f t="shared" si="0"/>
        <v>28</v>
      </c>
      <c r="D22" s="105">
        <v>6</v>
      </c>
      <c r="E22" s="105">
        <v>16</v>
      </c>
      <c r="F22" s="89">
        <v>2</v>
      </c>
      <c r="G22" s="89">
        <v>4</v>
      </c>
      <c r="I22" s="29"/>
      <c r="J22" s="32"/>
      <c r="K22" s="31"/>
      <c r="L22" s="35"/>
      <c r="M22" s="29"/>
      <c r="N22" s="39"/>
      <c r="O22" s="32"/>
      <c r="Q22" s="15"/>
    </row>
    <row r="23" spans="1:17" ht="15.95" customHeight="1" x14ac:dyDescent="0.2">
      <c r="A23" s="7" t="s">
        <v>37</v>
      </c>
      <c r="B23" s="109" t="s">
        <v>155</v>
      </c>
      <c r="C23" s="110">
        <f t="shared" si="0"/>
        <v>36</v>
      </c>
      <c r="D23" s="105">
        <v>10</v>
      </c>
      <c r="E23" s="105">
        <v>16</v>
      </c>
      <c r="F23" s="89">
        <v>2</v>
      </c>
      <c r="G23" s="89">
        <v>8</v>
      </c>
      <c r="I23" s="29"/>
      <c r="J23" s="32"/>
      <c r="K23" s="31"/>
      <c r="L23" s="28"/>
      <c r="M23" s="29"/>
      <c r="N23" s="39"/>
      <c r="O23" s="32"/>
      <c r="Q23" s="15"/>
    </row>
    <row r="24" spans="1:17" ht="15.95" customHeight="1" x14ac:dyDescent="0.2">
      <c r="A24" s="7" t="s">
        <v>38</v>
      </c>
      <c r="B24" s="109" t="s">
        <v>157</v>
      </c>
      <c r="C24" s="110">
        <f t="shared" si="0"/>
        <v>2</v>
      </c>
      <c r="D24" s="105">
        <v>2</v>
      </c>
      <c r="E24" s="105">
        <v>0</v>
      </c>
      <c r="F24" s="89">
        <v>0</v>
      </c>
      <c r="G24" s="89">
        <v>0</v>
      </c>
      <c r="I24" s="29"/>
      <c r="J24" s="32"/>
      <c r="K24" s="31"/>
      <c r="L24" s="28"/>
      <c r="M24" s="29"/>
      <c r="N24" s="39"/>
      <c r="O24" s="32"/>
      <c r="Q24" s="15"/>
    </row>
    <row r="25" spans="1:17" ht="15.95" customHeight="1" x14ac:dyDescent="0.2">
      <c r="A25" s="7" t="s">
        <v>19</v>
      </c>
      <c r="B25" s="109" t="s">
        <v>118</v>
      </c>
      <c r="C25" s="110">
        <f t="shared" si="0"/>
        <v>45</v>
      </c>
      <c r="D25" s="105">
        <v>10</v>
      </c>
      <c r="E25" s="105">
        <v>16</v>
      </c>
      <c r="F25" s="89">
        <v>4</v>
      </c>
      <c r="G25" s="89">
        <v>15</v>
      </c>
      <c r="I25" s="33"/>
      <c r="J25" s="32"/>
      <c r="K25" s="31"/>
      <c r="L25" s="28"/>
      <c r="M25" s="33"/>
      <c r="N25" s="40"/>
      <c r="O25" s="34"/>
      <c r="Q25" s="15"/>
    </row>
    <row r="26" spans="1:17" ht="15.95" customHeight="1" x14ac:dyDescent="0.2">
      <c r="A26" s="7" t="s">
        <v>39</v>
      </c>
      <c r="B26" s="109" t="s">
        <v>156</v>
      </c>
      <c r="C26" s="110">
        <f t="shared" si="0"/>
        <v>4</v>
      </c>
      <c r="D26" s="105">
        <v>2</v>
      </c>
      <c r="E26" s="105">
        <v>2</v>
      </c>
      <c r="F26" s="89">
        <v>0</v>
      </c>
      <c r="G26" s="89">
        <v>0</v>
      </c>
      <c r="I26" s="29"/>
      <c r="J26" s="32"/>
      <c r="K26" s="31"/>
      <c r="L26" s="28"/>
      <c r="M26" s="29"/>
      <c r="N26" s="39"/>
      <c r="O26" s="32"/>
      <c r="Q26" s="15"/>
    </row>
    <row r="27" spans="1:17" s="14" customFormat="1" ht="15.95" customHeight="1" x14ac:dyDescent="0.2">
      <c r="A27" s="8" t="s">
        <v>25</v>
      </c>
      <c r="B27" s="109" t="s">
        <v>156</v>
      </c>
      <c r="C27" s="110">
        <f t="shared" si="0"/>
        <v>4</v>
      </c>
      <c r="D27" s="105">
        <v>4</v>
      </c>
      <c r="E27" s="105">
        <v>0</v>
      </c>
      <c r="F27" s="89">
        <v>0</v>
      </c>
      <c r="G27" s="89">
        <v>0</v>
      </c>
      <c r="I27" s="29"/>
      <c r="J27" s="32"/>
      <c r="K27" s="31"/>
      <c r="L27" s="35"/>
      <c r="M27" s="29"/>
      <c r="N27" s="39"/>
      <c r="O27" s="32"/>
      <c r="Q27" s="15"/>
    </row>
    <row r="28" spans="1:17" ht="15.95" customHeight="1" x14ac:dyDescent="0.2">
      <c r="A28" s="7" t="s">
        <v>23</v>
      </c>
      <c r="B28" s="109" t="s">
        <v>155</v>
      </c>
      <c r="C28" s="110">
        <f t="shared" si="0"/>
        <v>36</v>
      </c>
      <c r="D28" s="105">
        <v>10</v>
      </c>
      <c r="E28" s="105">
        <v>16</v>
      </c>
      <c r="F28" s="89">
        <v>4</v>
      </c>
      <c r="G28" s="89">
        <v>6</v>
      </c>
      <c r="I28" s="29"/>
      <c r="J28" s="32"/>
      <c r="K28" s="31"/>
      <c r="L28" s="28"/>
      <c r="M28" s="29"/>
      <c r="N28" s="39"/>
      <c r="O28" s="32"/>
      <c r="Q28" s="15"/>
    </row>
    <row r="29" spans="1:17" ht="15.95" customHeight="1" x14ac:dyDescent="0.2">
      <c r="A29" s="7" t="s">
        <v>26</v>
      </c>
      <c r="B29" s="109" t="s">
        <v>91</v>
      </c>
      <c r="C29" s="110">
        <f t="shared" si="0"/>
        <v>31</v>
      </c>
      <c r="D29" s="105">
        <v>8</v>
      </c>
      <c r="E29" s="105">
        <v>16</v>
      </c>
      <c r="F29" s="89">
        <v>0</v>
      </c>
      <c r="G29" s="89">
        <v>7</v>
      </c>
      <c r="I29" s="29"/>
      <c r="J29" s="32"/>
      <c r="K29" s="31"/>
      <c r="L29" s="28"/>
      <c r="M29" s="29"/>
      <c r="N29" s="39"/>
      <c r="O29" s="32"/>
      <c r="Q29" s="15"/>
    </row>
    <row r="30" spans="1:17" ht="15.95" customHeight="1" x14ac:dyDescent="0.2">
      <c r="A30" s="7" t="s">
        <v>40</v>
      </c>
      <c r="B30" s="109" t="s">
        <v>125</v>
      </c>
      <c r="C30" s="110">
        <f t="shared" si="0"/>
        <v>16</v>
      </c>
      <c r="D30" s="105">
        <v>6</v>
      </c>
      <c r="E30" s="105">
        <v>10</v>
      </c>
      <c r="F30" s="89">
        <v>0</v>
      </c>
      <c r="G30" s="89">
        <v>0</v>
      </c>
      <c r="I30" s="33"/>
      <c r="J30" s="32"/>
      <c r="K30" s="31"/>
      <c r="L30" s="28"/>
      <c r="M30" s="29"/>
      <c r="N30" s="39"/>
      <c r="O30" s="32"/>
      <c r="Q30" s="15"/>
    </row>
    <row r="31" spans="1:17" ht="15.95" customHeight="1" x14ac:dyDescent="0.2">
      <c r="A31" s="7" t="s">
        <v>27</v>
      </c>
      <c r="B31" s="109" t="s">
        <v>126</v>
      </c>
      <c r="C31" s="110">
        <f t="shared" si="0"/>
        <v>15</v>
      </c>
      <c r="D31" s="105">
        <v>4</v>
      </c>
      <c r="E31" s="105">
        <v>6</v>
      </c>
      <c r="F31" s="89">
        <v>0</v>
      </c>
      <c r="G31" s="89">
        <v>5</v>
      </c>
      <c r="I31" s="33"/>
      <c r="J31" s="32"/>
      <c r="K31" s="31"/>
      <c r="L31" s="28"/>
      <c r="M31" s="29"/>
      <c r="N31" s="39"/>
      <c r="O31" s="32"/>
      <c r="Q31" s="15"/>
    </row>
    <row r="32" spans="1:17" s="14" customFormat="1" ht="15.95" customHeight="1" x14ac:dyDescent="0.2">
      <c r="A32" s="8" t="s">
        <v>41</v>
      </c>
      <c r="B32" s="109" t="s">
        <v>138</v>
      </c>
      <c r="C32" s="110">
        <f t="shared" si="0"/>
        <v>0</v>
      </c>
      <c r="D32" s="105">
        <v>0</v>
      </c>
      <c r="E32" s="105">
        <v>0</v>
      </c>
      <c r="F32" s="89">
        <v>0</v>
      </c>
      <c r="G32" s="89">
        <v>0</v>
      </c>
      <c r="I32" s="33"/>
      <c r="J32" s="32"/>
      <c r="K32" s="31"/>
      <c r="L32" s="35"/>
      <c r="M32" s="29"/>
      <c r="N32" s="39"/>
      <c r="O32" s="32"/>
      <c r="Q32" s="15"/>
    </row>
    <row r="33" spans="1:17" s="14" customFormat="1" ht="15.95" customHeight="1" x14ac:dyDescent="0.2">
      <c r="A33" s="8" t="s">
        <v>33</v>
      </c>
      <c r="B33" s="109" t="s">
        <v>157</v>
      </c>
      <c r="C33" s="110">
        <f t="shared" si="0"/>
        <v>2</v>
      </c>
      <c r="D33" s="105">
        <v>2</v>
      </c>
      <c r="E33" s="105">
        <v>0</v>
      </c>
      <c r="F33" s="89">
        <v>0</v>
      </c>
      <c r="G33" s="89">
        <v>0</v>
      </c>
      <c r="I33" s="33"/>
      <c r="J33" s="32"/>
      <c r="K33" s="31"/>
      <c r="L33" s="35"/>
      <c r="M33" s="33"/>
      <c r="N33" s="40"/>
      <c r="O33" s="34"/>
      <c r="Q33" s="15"/>
    </row>
    <row r="34" spans="1:17" s="14" customFormat="1" ht="15.95" customHeight="1" x14ac:dyDescent="0.2">
      <c r="A34" s="8" t="s">
        <v>42</v>
      </c>
      <c r="B34" s="109" t="s">
        <v>138</v>
      </c>
      <c r="C34" s="110">
        <f t="shared" si="0"/>
        <v>0</v>
      </c>
      <c r="D34" s="105">
        <v>0</v>
      </c>
      <c r="E34" s="105">
        <v>0</v>
      </c>
      <c r="F34" s="89">
        <v>0</v>
      </c>
      <c r="G34" s="89">
        <v>0</v>
      </c>
      <c r="I34" s="29"/>
      <c r="J34" s="32"/>
      <c r="K34" s="31"/>
      <c r="L34" s="35"/>
      <c r="M34" s="33"/>
      <c r="N34" s="40"/>
      <c r="O34" s="34"/>
      <c r="Q34" s="15"/>
    </row>
    <row r="35" spans="1:17" s="14" customFormat="1" ht="15.95" customHeight="1" x14ac:dyDescent="0.2">
      <c r="A35" s="8" t="s">
        <v>34</v>
      </c>
      <c r="B35" s="109" t="s">
        <v>127</v>
      </c>
      <c r="C35" s="110">
        <f t="shared" si="0"/>
        <v>10</v>
      </c>
      <c r="D35" s="105">
        <v>2</v>
      </c>
      <c r="E35" s="105">
        <v>6</v>
      </c>
      <c r="F35" s="89">
        <v>2</v>
      </c>
      <c r="G35" s="89">
        <v>0</v>
      </c>
      <c r="I35" s="29"/>
      <c r="J35" s="32"/>
      <c r="K35" s="31"/>
      <c r="L35" s="35"/>
      <c r="M35" s="29"/>
      <c r="N35" s="39"/>
      <c r="O35" s="32"/>
      <c r="Q35" s="15"/>
    </row>
    <row r="36" spans="1:17" ht="15.95" customHeight="1" x14ac:dyDescent="0.2">
      <c r="A36" s="7" t="s">
        <v>28</v>
      </c>
      <c r="B36" s="109" t="s">
        <v>138</v>
      </c>
      <c r="C36" s="110">
        <f t="shared" si="0"/>
        <v>0</v>
      </c>
      <c r="D36" s="105">
        <v>0</v>
      </c>
      <c r="E36" s="105">
        <v>0</v>
      </c>
      <c r="F36" s="89">
        <v>0</v>
      </c>
      <c r="G36" s="89">
        <v>0</v>
      </c>
      <c r="I36" s="29"/>
      <c r="J36" s="32"/>
      <c r="K36" s="31"/>
      <c r="L36" s="28"/>
      <c r="M36" s="29"/>
      <c r="N36" s="39"/>
      <c r="O36" s="32"/>
      <c r="Q36" s="15"/>
    </row>
    <row r="37" spans="1:17" ht="15.95" customHeight="1" x14ac:dyDescent="0.2">
      <c r="A37" s="7" t="s">
        <v>43</v>
      </c>
      <c r="B37" s="109" t="s">
        <v>151</v>
      </c>
      <c r="C37" s="110">
        <f t="shared" si="0"/>
        <v>42</v>
      </c>
      <c r="D37" s="105">
        <v>10</v>
      </c>
      <c r="E37" s="105">
        <v>16</v>
      </c>
      <c r="F37" s="89">
        <v>4</v>
      </c>
      <c r="G37" s="89">
        <v>12</v>
      </c>
      <c r="I37" s="29"/>
      <c r="J37" s="32"/>
      <c r="K37" s="31"/>
      <c r="L37" s="28"/>
      <c r="M37" s="29"/>
      <c r="N37" s="39"/>
      <c r="O37" s="32"/>
      <c r="Q37" s="15"/>
    </row>
    <row r="38" spans="1:17" ht="15.95" customHeight="1" x14ac:dyDescent="0.2">
      <c r="A38" s="7" t="s">
        <v>29</v>
      </c>
      <c r="B38" s="109" t="s">
        <v>52</v>
      </c>
      <c r="C38" s="110">
        <f t="shared" si="0"/>
        <v>20</v>
      </c>
      <c r="D38" s="105">
        <v>8</v>
      </c>
      <c r="E38" s="105">
        <v>12</v>
      </c>
      <c r="F38" s="89">
        <v>0</v>
      </c>
      <c r="G38" s="89">
        <v>0</v>
      </c>
      <c r="I38" s="29"/>
      <c r="J38" s="32"/>
      <c r="K38" s="31"/>
      <c r="L38" s="28"/>
      <c r="M38" s="29"/>
      <c r="N38" s="39"/>
      <c r="O38" s="32"/>
      <c r="Q38" s="15"/>
    </row>
    <row r="39" spans="1:17" ht="15.95" customHeight="1" x14ac:dyDescent="0.2">
      <c r="A39" s="7" t="s">
        <v>35</v>
      </c>
      <c r="B39" s="109" t="s">
        <v>156</v>
      </c>
      <c r="C39" s="110">
        <f t="shared" si="0"/>
        <v>4</v>
      </c>
      <c r="D39" s="105">
        <v>4</v>
      </c>
      <c r="E39" s="105">
        <v>0</v>
      </c>
      <c r="F39" s="89">
        <v>0</v>
      </c>
      <c r="G39" s="89">
        <v>0</v>
      </c>
      <c r="I39" s="29"/>
      <c r="J39" s="32"/>
      <c r="K39" s="31"/>
      <c r="L39" s="28"/>
      <c r="M39" s="29"/>
      <c r="N39" s="39"/>
      <c r="O39" s="32"/>
      <c r="Q39" s="15"/>
    </row>
    <row r="40" spans="1:17" ht="15.95" customHeight="1" x14ac:dyDescent="0.2">
      <c r="A40" s="7" t="s">
        <v>12</v>
      </c>
      <c r="B40" s="109" t="s">
        <v>59</v>
      </c>
      <c r="C40" s="110">
        <f t="shared" si="0"/>
        <v>37</v>
      </c>
      <c r="D40" s="105">
        <v>8</v>
      </c>
      <c r="E40" s="105">
        <v>14</v>
      </c>
      <c r="F40" s="89">
        <v>4</v>
      </c>
      <c r="G40" s="89">
        <v>11</v>
      </c>
      <c r="I40" s="29"/>
      <c r="J40" s="32"/>
      <c r="K40" s="31"/>
      <c r="L40" s="28"/>
      <c r="M40" s="29"/>
      <c r="N40" s="39"/>
      <c r="O40" s="32"/>
      <c r="Q40" s="15"/>
    </row>
    <row r="41" spans="1:17" ht="15.95" customHeight="1" x14ac:dyDescent="0.2">
      <c r="A41" s="7" t="s">
        <v>15</v>
      </c>
      <c r="B41" s="109" t="s">
        <v>109</v>
      </c>
      <c r="C41" s="110">
        <f t="shared" si="0"/>
        <v>34</v>
      </c>
      <c r="D41" s="105">
        <v>8</v>
      </c>
      <c r="E41" s="105">
        <v>16</v>
      </c>
      <c r="F41" s="89">
        <v>4</v>
      </c>
      <c r="G41" s="89">
        <v>6</v>
      </c>
      <c r="I41" s="29"/>
      <c r="J41" s="32"/>
      <c r="K41" s="31"/>
      <c r="L41" s="28"/>
      <c r="M41" s="33"/>
      <c r="N41" s="40"/>
      <c r="O41" s="34"/>
      <c r="Q41" s="15"/>
    </row>
    <row r="42" spans="1:17" ht="15.95" customHeight="1" x14ac:dyDescent="0.2">
      <c r="A42" s="7" t="s">
        <v>16</v>
      </c>
      <c r="B42" s="109" t="s">
        <v>123</v>
      </c>
      <c r="C42" s="110">
        <f t="shared" si="0"/>
        <v>32</v>
      </c>
      <c r="D42" s="105">
        <v>8</v>
      </c>
      <c r="E42" s="105">
        <v>12</v>
      </c>
      <c r="F42" s="89">
        <v>4</v>
      </c>
      <c r="G42" s="89">
        <v>8</v>
      </c>
      <c r="I42" s="29"/>
      <c r="J42" s="32"/>
      <c r="K42" s="31"/>
      <c r="L42" s="28"/>
      <c r="M42" s="33"/>
      <c r="N42" s="39"/>
      <c r="O42" s="34"/>
      <c r="Q42" s="15"/>
    </row>
    <row r="43" spans="1:17" ht="15.95" customHeight="1" x14ac:dyDescent="0.2">
      <c r="A43" s="7" t="s">
        <v>44</v>
      </c>
      <c r="B43" s="109" t="s">
        <v>122</v>
      </c>
      <c r="C43" s="110">
        <f t="shared" si="0"/>
        <v>35</v>
      </c>
      <c r="D43" s="105">
        <v>8</v>
      </c>
      <c r="E43" s="105">
        <v>14</v>
      </c>
      <c r="F43" s="89">
        <v>2</v>
      </c>
      <c r="G43" s="89">
        <v>11</v>
      </c>
      <c r="I43" s="29"/>
      <c r="J43" s="32"/>
      <c r="K43" s="31"/>
      <c r="L43" s="28"/>
      <c r="M43" s="29"/>
      <c r="N43" s="39"/>
      <c r="O43" s="32"/>
      <c r="Q43" s="15"/>
    </row>
    <row r="44" spans="1:17" ht="15.95" customHeight="1" x14ac:dyDescent="0.2">
      <c r="A44" s="7" t="s">
        <v>36</v>
      </c>
      <c r="B44" s="109" t="s">
        <v>110</v>
      </c>
      <c r="C44" s="110">
        <f t="shared" si="0"/>
        <v>7</v>
      </c>
      <c r="D44" s="105">
        <v>3</v>
      </c>
      <c r="E44" s="105">
        <v>0</v>
      </c>
      <c r="F44" s="89">
        <v>0</v>
      </c>
      <c r="G44" s="89">
        <v>4</v>
      </c>
      <c r="I44" s="29"/>
      <c r="J44" s="32"/>
      <c r="K44" s="31"/>
      <c r="L44" s="28"/>
      <c r="M44" s="29"/>
      <c r="N44" s="39"/>
      <c r="O44" s="32"/>
      <c r="Q44" s="15"/>
    </row>
    <row r="45" spans="1:17" ht="15.95" customHeight="1" x14ac:dyDescent="0.2">
      <c r="A45" s="7" t="s">
        <v>17</v>
      </c>
      <c r="B45" s="109" t="s">
        <v>152</v>
      </c>
      <c r="C45" s="110">
        <f t="shared" si="0"/>
        <v>41</v>
      </c>
      <c r="D45" s="105">
        <v>10</v>
      </c>
      <c r="E45" s="105">
        <v>16</v>
      </c>
      <c r="F45" s="89">
        <v>4</v>
      </c>
      <c r="G45" s="89">
        <v>11</v>
      </c>
      <c r="I45" s="29"/>
      <c r="J45" s="32"/>
      <c r="K45" s="31"/>
      <c r="L45" s="28"/>
      <c r="M45" s="29"/>
      <c r="N45" s="39"/>
      <c r="O45" s="32"/>
      <c r="Q45" s="15"/>
    </row>
    <row r="46" spans="1:17" ht="15.95" customHeight="1" x14ac:dyDescent="0.2">
      <c r="A46" s="7" t="s">
        <v>30</v>
      </c>
      <c r="B46" s="109" t="s">
        <v>138</v>
      </c>
      <c r="C46" s="110">
        <f t="shared" si="0"/>
        <v>0</v>
      </c>
      <c r="D46" s="105">
        <v>0</v>
      </c>
      <c r="E46" s="105">
        <v>0</v>
      </c>
      <c r="F46" s="89">
        <v>0</v>
      </c>
      <c r="G46" s="89">
        <v>0</v>
      </c>
      <c r="I46" s="36"/>
      <c r="J46" s="37"/>
      <c r="K46" s="28"/>
      <c r="L46" s="28"/>
      <c r="M46" s="28"/>
      <c r="N46" s="38"/>
      <c r="O46" s="28"/>
    </row>
    <row r="47" spans="1:17" ht="15.95" customHeight="1" x14ac:dyDescent="0.2">
      <c r="A47" s="7" t="s">
        <v>45</v>
      </c>
      <c r="B47" s="109" t="s">
        <v>157</v>
      </c>
      <c r="C47" s="110">
        <f t="shared" si="0"/>
        <v>2</v>
      </c>
      <c r="D47" s="105">
        <v>2</v>
      </c>
      <c r="E47" s="105">
        <v>0</v>
      </c>
      <c r="F47" s="89">
        <v>0</v>
      </c>
      <c r="G47" s="89">
        <v>0</v>
      </c>
      <c r="I47" s="36"/>
      <c r="J47" s="37"/>
      <c r="K47" s="28"/>
      <c r="L47" s="28"/>
      <c r="M47" s="28"/>
      <c r="N47" s="38"/>
      <c r="O47" s="28"/>
    </row>
    <row r="48" spans="1:17" ht="15.95" customHeight="1" x14ac:dyDescent="0.2">
      <c r="A48" s="115"/>
      <c r="B48" s="116"/>
      <c r="C48" s="117"/>
      <c r="D48" s="3"/>
      <c r="E48" s="3"/>
      <c r="F48" s="3"/>
      <c r="G48" s="3"/>
      <c r="I48" s="36"/>
      <c r="J48" s="28"/>
      <c r="K48" s="28"/>
      <c r="L48" s="28"/>
      <c r="M48" s="28"/>
      <c r="N48" s="38"/>
      <c r="O48" s="28"/>
    </row>
    <row r="49" spans="1:15" x14ac:dyDescent="0.2">
      <c r="A49" s="128"/>
      <c r="B49" s="128"/>
      <c r="C49" s="128"/>
      <c r="D49" s="28"/>
      <c r="E49" s="28"/>
      <c r="F49" s="28"/>
      <c r="G49" s="28"/>
      <c r="I49" s="24"/>
      <c r="J49" s="17"/>
      <c r="K49" s="17"/>
      <c r="L49" s="17"/>
      <c r="M49" s="17"/>
      <c r="N49" s="17"/>
      <c r="O49" s="23"/>
    </row>
    <row r="50" spans="1:15" x14ac:dyDescent="0.2">
      <c r="A50" s="84"/>
      <c r="B50" s="84"/>
      <c r="C50" s="84"/>
      <c r="D50" s="28"/>
      <c r="E50" s="28"/>
      <c r="F50" s="28"/>
      <c r="G50" s="28"/>
      <c r="I50" s="24"/>
      <c r="J50" s="17"/>
      <c r="K50" s="17"/>
      <c r="L50" s="17"/>
      <c r="M50" s="17"/>
      <c r="N50" s="17"/>
      <c r="O50" s="23"/>
    </row>
    <row r="51" spans="1:15" x14ac:dyDescent="0.2">
      <c r="A51" s="28"/>
      <c r="B51" s="28"/>
      <c r="C51" s="28"/>
      <c r="D51" s="28"/>
      <c r="E51" s="28"/>
      <c r="F51" s="28"/>
      <c r="G51" s="28"/>
      <c r="I51" s="24"/>
      <c r="J51" s="17"/>
      <c r="K51" s="17"/>
      <c r="L51" s="17"/>
      <c r="M51" s="17"/>
      <c r="N51" s="17"/>
      <c r="O51" s="23"/>
    </row>
    <row r="52" spans="1:15" x14ac:dyDescent="0.2">
      <c r="A52" s="28"/>
      <c r="B52" s="28"/>
      <c r="C52" s="28"/>
      <c r="D52" s="28"/>
      <c r="E52" s="28"/>
      <c r="F52" s="28"/>
      <c r="G52" s="28"/>
      <c r="I52" s="24"/>
      <c r="J52" s="17"/>
      <c r="K52" s="17"/>
      <c r="L52" s="17"/>
      <c r="M52" s="17"/>
      <c r="N52" s="17"/>
      <c r="O52" s="23"/>
    </row>
    <row r="53" spans="1:15" x14ac:dyDescent="0.2">
      <c r="A53" s="28"/>
      <c r="B53" s="28"/>
      <c r="C53" s="28"/>
      <c r="D53" s="28"/>
      <c r="E53" s="28"/>
      <c r="F53" s="28"/>
      <c r="G53" s="28"/>
      <c r="I53" s="24"/>
      <c r="J53" s="17"/>
      <c r="K53" s="17"/>
      <c r="L53" s="17"/>
      <c r="M53" s="17"/>
      <c r="N53" s="17"/>
      <c r="O53" s="23"/>
    </row>
    <row r="54" spans="1:15" x14ac:dyDescent="0.2">
      <c r="A54" s="28"/>
      <c r="B54" s="28"/>
      <c r="C54" s="28"/>
      <c r="D54" s="28"/>
      <c r="E54" s="28"/>
      <c r="F54" s="28"/>
      <c r="G54" s="28"/>
      <c r="I54" s="24"/>
      <c r="J54" s="17"/>
      <c r="K54" s="17"/>
      <c r="L54" s="17"/>
      <c r="M54" s="17"/>
      <c r="N54" s="17"/>
      <c r="O54" s="23"/>
    </row>
    <row r="55" spans="1:15" x14ac:dyDescent="0.2">
      <c r="A55" s="28"/>
      <c r="B55" s="28"/>
      <c r="C55" s="28"/>
      <c r="D55" s="28"/>
      <c r="E55" s="28"/>
      <c r="F55" s="28"/>
      <c r="G55" s="28"/>
      <c r="I55" s="24"/>
      <c r="J55" s="17"/>
      <c r="K55" s="17"/>
      <c r="L55" s="17"/>
      <c r="M55" s="17"/>
      <c r="N55" s="17"/>
      <c r="O55" s="23"/>
    </row>
    <row r="56" spans="1:15" x14ac:dyDescent="0.2">
      <c r="A56" s="28"/>
      <c r="B56" s="28"/>
      <c r="C56" s="28"/>
      <c r="D56" s="28"/>
      <c r="E56" s="28"/>
      <c r="F56" s="28"/>
      <c r="G56" s="28"/>
      <c r="I56" s="24"/>
      <c r="J56" s="17"/>
      <c r="K56" s="17"/>
      <c r="L56" s="17"/>
      <c r="M56" s="17"/>
      <c r="N56" s="17"/>
      <c r="O56" s="23"/>
    </row>
    <row r="57" spans="1:15" x14ac:dyDescent="0.2">
      <c r="A57" s="28"/>
      <c r="B57" s="28"/>
      <c r="C57" s="28"/>
      <c r="D57" s="28"/>
      <c r="E57" s="28"/>
      <c r="F57" s="28"/>
      <c r="G57" s="28"/>
      <c r="I57" s="24"/>
      <c r="J57" s="17"/>
      <c r="K57" s="17"/>
      <c r="L57" s="17"/>
      <c r="M57" s="17"/>
      <c r="N57" s="17"/>
      <c r="O57" s="23"/>
    </row>
    <row r="58" spans="1:15" x14ac:dyDescent="0.2">
      <c r="A58" s="28"/>
      <c r="B58" s="28"/>
      <c r="C58" s="28"/>
      <c r="D58" s="28"/>
      <c r="E58" s="28"/>
      <c r="F58" s="28"/>
      <c r="G58" s="28"/>
      <c r="I58" s="24"/>
      <c r="J58" s="17"/>
      <c r="K58" s="17"/>
      <c r="L58" s="17"/>
      <c r="M58" s="17"/>
      <c r="N58" s="17"/>
      <c r="O58" s="23"/>
    </row>
    <row r="59" spans="1:15" x14ac:dyDescent="0.2">
      <c r="I59" s="24"/>
      <c r="J59" s="17"/>
      <c r="K59" s="17"/>
      <c r="L59" s="17"/>
      <c r="M59" s="17"/>
      <c r="N59" s="17"/>
      <c r="O59" s="23"/>
    </row>
    <row r="60" spans="1:15" x14ac:dyDescent="0.2">
      <c r="I60" s="24"/>
      <c r="J60" s="17"/>
      <c r="K60" s="17"/>
      <c r="L60" s="17"/>
      <c r="M60" s="17"/>
      <c r="N60" s="17"/>
      <c r="O60" s="23"/>
    </row>
    <row r="61" spans="1:15" x14ac:dyDescent="0.2">
      <c r="I61" s="24"/>
      <c r="J61" s="17"/>
      <c r="K61" s="17"/>
      <c r="L61" s="17"/>
      <c r="M61" s="17"/>
      <c r="N61" s="17"/>
      <c r="O61" s="23"/>
    </row>
    <row r="62" spans="1:15" x14ac:dyDescent="0.2">
      <c r="I62" s="24"/>
      <c r="J62" s="17"/>
      <c r="K62" s="17"/>
      <c r="L62" s="17"/>
      <c r="M62" s="17"/>
      <c r="N62" s="17"/>
      <c r="O62" s="23"/>
    </row>
    <row r="63" spans="1:15" x14ac:dyDescent="0.2">
      <c r="I63" s="24"/>
      <c r="J63" s="17"/>
      <c r="K63" s="17"/>
      <c r="L63" s="17"/>
      <c r="M63" s="17"/>
      <c r="N63" s="17"/>
      <c r="O63" s="23"/>
    </row>
    <row r="64" spans="1:15" x14ac:dyDescent="0.2">
      <c r="I64" s="24"/>
      <c r="J64" s="17"/>
      <c r="K64" s="17"/>
      <c r="L64" s="17"/>
      <c r="M64" s="17"/>
      <c r="N64" s="17"/>
      <c r="O64" s="23"/>
    </row>
    <row r="65" spans="9:15" x14ac:dyDescent="0.2">
      <c r="I65" s="24"/>
      <c r="J65" s="17"/>
      <c r="K65" s="17"/>
      <c r="L65" s="17"/>
      <c r="M65" s="17"/>
      <c r="N65" s="17"/>
      <c r="O65" s="23"/>
    </row>
    <row r="66" spans="9:15" x14ac:dyDescent="0.2">
      <c r="I66" s="24"/>
      <c r="J66" s="17"/>
      <c r="K66" s="17"/>
      <c r="L66" s="17"/>
      <c r="M66" s="17"/>
      <c r="N66" s="17"/>
      <c r="O66" s="23"/>
    </row>
    <row r="67" spans="9:15" x14ac:dyDescent="0.2">
      <c r="I67" s="24"/>
      <c r="J67" s="17"/>
      <c r="K67" s="17"/>
      <c r="L67" s="17"/>
      <c r="M67" s="17"/>
      <c r="N67" s="17"/>
      <c r="O67" s="23"/>
    </row>
    <row r="68" spans="9:15" x14ac:dyDescent="0.2">
      <c r="I68" s="24"/>
      <c r="J68" s="17"/>
      <c r="K68" s="17"/>
      <c r="L68" s="17"/>
      <c r="M68" s="17"/>
      <c r="N68" s="17"/>
      <c r="O68" s="23"/>
    </row>
    <row r="69" spans="9:15" x14ac:dyDescent="0.2">
      <c r="I69" s="24"/>
      <c r="J69" s="17"/>
      <c r="K69" s="17"/>
      <c r="L69" s="17"/>
      <c r="M69" s="17"/>
      <c r="N69" s="17"/>
      <c r="O69" s="23"/>
    </row>
    <row r="70" spans="9:15" x14ac:dyDescent="0.2">
      <c r="I70" s="24"/>
      <c r="J70" s="17"/>
      <c r="K70" s="17"/>
      <c r="L70" s="17"/>
      <c r="M70" s="17"/>
      <c r="N70" s="17"/>
      <c r="O70" s="23"/>
    </row>
    <row r="71" spans="9:15" x14ac:dyDescent="0.2">
      <c r="I71" s="24"/>
      <c r="J71" s="17"/>
      <c r="K71" s="17"/>
      <c r="L71" s="17"/>
      <c r="M71" s="17"/>
      <c r="N71" s="17"/>
      <c r="O71" s="23"/>
    </row>
    <row r="72" spans="9:15" x14ac:dyDescent="0.2">
      <c r="I72" s="24"/>
      <c r="J72" s="17"/>
      <c r="K72" s="17"/>
      <c r="L72" s="17"/>
      <c r="M72" s="17"/>
      <c r="N72" s="17"/>
      <c r="O72" s="23"/>
    </row>
    <row r="73" spans="9:15" x14ac:dyDescent="0.2">
      <c r="I73" s="24"/>
      <c r="J73" s="17"/>
      <c r="K73" s="17"/>
      <c r="L73" s="17"/>
      <c r="M73" s="17"/>
      <c r="N73" s="17"/>
      <c r="O73" s="23"/>
    </row>
    <row r="74" spans="9:15" x14ac:dyDescent="0.2">
      <c r="I74" s="24"/>
      <c r="J74" s="17"/>
      <c r="K74" s="17"/>
      <c r="L74" s="17"/>
      <c r="M74" s="17"/>
      <c r="N74" s="17"/>
      <c r="O74" s="23"/>
    </row>
    <row r="75" spans="9:15" x14ac:dyDescent="0.2">
      <c r="I75" s="24"/>
      <c r="J75" s="17"/>
      <c r="K75" s="17"/>
      <c r="L75" s="17"/>
      <c r="M75" s="17"/>
      <c r="N75" s="17"/>
      <c r="O75" s="23"/>
    </row>
    <row r="76" spans="9:15" x14ac:dyDescent="0.2">
      <c r="I76" s="24"/>
      <c r="J76" s="17"/>
      <c r="K76" s="17"/>
      <c r="L76" s="17"/>
      <c r="M76" s="17"/>
      <c r="N76" s="17"/>
      <c r="O76" s="23"/>
    </row>
    <row r="77" spans="9:15" x14ac:dyDescent="0.2">
      <c r="I77" s="24"/>
      <c r="J77" s="17"/>
      <c r="K77" s="17"/>
      <c r="L77" s="17"/>
      <c r="M77" s="17"/>
      <c r="N77" s="17"/>
      <c r="O77" s="23"/>
    </row>
    <row r="78" spans="9:15" x14ac:dyDescent="0.2">
      <c r="I78" s="24"/>
      <c r="J78" s="17"/>
      <c r="K78" s="17"/>
      <c r="L78" s="17"/>
      <c r="M78" s="17"/>
      <c r="N78" s="17"/>
      <c r="O78" s="23"/>
    </row>
    <row r="79" spans="9:15" x14ac:dyDescent="0.2">
      <c r="I79" s="24"/>
      <c r="J79" s="17"/>
      <c r="K79" s="17"/>
      <c r="L79" s="17"/>
      <c r="M79" s="17"/>
      <c r="N79" s="17"/>
      <c r="O79" s="23"/>
    </row>
    <row r="80" spans="9:15" x14ac:dyDescent="0.2">
      <c r="I80" s="24"/>
      <c r="J80" s="17"/>
      <c r="K80" s="17"/>
      <c r="L80" s="17"/>
      <c r="M80" s="17"/>
      <c r="N80" s="17"/>
      <c r="O80" s="23"/>
    </row>
    <row r="81" spans="9:15" x14ac:dyDescent="0.2">
      <c r="I81" s="24"/>
      <c r="J81" s="17"/>
      <c r="K81" s="17"/>
      <c r="L81" s="17"/>
      <c r="M81" s="17"/>
      <c r="N81" s="17"/>
      <c r="O81" s="23"/>
    </row>
    <row r="82" spans="9:15" x14ac:dyDescent="0.2">
      <c r="I82" s="24"/>
      <c r="J82" s="17"/>
      <c r="K82" s="17"/>
      <c r="L82" s="17"/>
      <c r="M82" s="17"/>
      <c r="N82" s="17"/>
      <c r="O82" s="23"/>
    </row>
    <row r="83" spans="9:15" x14ac:dyDescent="0.2">
      <c r="I83" s="24"/>
      <c r="J83" s="17"/>
      <c r="K83" s="17"/>
      <c r="L83" s="17"/>
      <c r="M83" s="17"/>
      <c r="N83" s="17"/>
      <c r="O83" s="23"/>
    </row>
    <row r="84" spans="9:15" x14ac:dyDescent="0.2">
      <c r="I84" s="24"/>
      <c r="J84" s="17"/>
      <c r="K84" s="17"/>
      <c r="L84" s="17"/>
      <c r="M84" s="17"/>
      <c r="N84" s="17"/>
      <c r="O84" s="23"/>
    </row>
    <row r="85" spans="9:15" x14ac:dyDescent="0.2">
      <c r="I85" s="24"/>
      <c r="J85" s="17"/>
      <c r="K85" s="17"/>
      <c r="L85" s="17"/>
      <c r="M85" s="17"/>
      <c r="N85" s="17"/>
      <c r="O85" s="23"/>
    </row>
    <row r="86" spans="9:15" x14ac:dyDescent="0.2">
      <c r="I86" s="24"/>
      <c r="J86" s="17"/>
      <c r="K86" s="17"/>
      <c r="L86" s="17"/>
      <c r="M86" s="17"/>
      <c r="N86" s="17"/>
      <c r="O86" s="23"/>
    </row>
    <row r="87" spans="9:15" x14ac:dyDescent="0.2">
      <c r="I87" s="24"/>
      <c r="J87" s="17"/>
      <c r="K87" s="17"/>
      <c r="L87" s="17"/>
      <c r="M87" s="17"/>
      <c r="N87" s="17"/>
      <c r="O87" s="23"/>
    </row>
    <row r="88" spans="9:15" x14ac:dyDescent="0.2">
      <c r="I88" s="24"/>
      <c r="J88" s="17"/>
      <c r="K88" s="17"/>
      <c r="L88" s="17"/>
      <c r="M88" s="17"/>
      <c r="N88" s="17"/>
      <c r="O88" s="23"/>
    </row>
    <row r="89" spans="9:15" x14ac:dyDescent="0.2">
      <c r="I89" s="24"/>
      <c r="J89" s="17"/>
      <c r="K89" s="17"/>
      <c r="L89" s="17"/>
      <c r="M89" s="17"/>
      <c r="N89" s="17"/>
      <c r="O89" s="23"/>
    </row>
    <row r="90" spans="9:15" x14ac:dyDescent="0.2">
      <c r="I90" s="24"/>
      <c r="J90" s="17"/>
      <c r="K90" s="17"/>
      <c r="L90" s="17"/>
      <c r="M90" s="17"/>
      <c r="N90" s="17"/>
      <c r="O90" s="23"/>
    </row>
    <row r="91" spans="9:15" x14ac:dyDescent="0.2">
      <c r="I91" s="24"/>
      <c r="J91" s="17"/>
      <c r="K91" s="17"/>
      <c r="L91" s="17"/>
      <c r="M91" s="17"/>
      <c r="N91" s="17"/>
      <c r="O91" s="23"/>
    </row>
    <row r="92" spans="9:15" x14ac:dyDescent="0.2">
      <c r="I92" s="24"/>
      <c r="J92" s="17"/>
      <c r="K92" s="17"/>
      <c r="L92" s="17"/>
      <c r="M92" s="17"/>
      <c r="N92" s="17"/>
      <c r="O92" s="23"/>
    </row>
    <row r="93" spans="9:15" x14ac:dyDescent="0.2">
      <c r="I93" s="24"/>
      <c r="J93" s="17"/>
      <c r="K93" s="17"/>
      <c r="L93" s="17"/>
      <c r="M93" s="17"/>
      <c r="N93" s="17"/>
      <c r="O93" s="23"/>
    </row>
    <row r="94" spans="9:15" x14ac:dyDescent="0.2">
      <c r="I94" s="24"/>
      <c r="J94" s="17"/>
      <c r="K94" s="17"/>
      <c r="L94" s="17"/>
      <c r="M94" s="17"/>
      <c r="N94" s="17"/>
      <c r="O94" s="23"/>
    </row>
    <row r="95" spans="9:15" x14ac:dyDescent="0.2">
      <c r="I95" s="24"/>
      <c r="J95" s="17"/>
      <c r="K95" s="17"/>
      <c r="L95" s="17"/>
      <c r="M95" s="17"/>
      <c r="N95" s="17"/>
      <c r="O95" s="23"/>
    </row>
    <row r="96" spans="9:15" x14ac:dyDescent="0.2">
      <c r="I96" s="24"/>
      <c r="J96" s="17"/>
      <c r="K96" s="17"/>
      <c r="L96" s="17"/>
      <c r="M96" s="17"/>
      <c r="N96" s="17"/>
      <c r="O96" s="23"/>
    </row>
    <row r="97" spans="9:15" x14ac:dyDescent="0.2">
      <c r="I97" s="24"/>
      <c r="J97" s="17"/>
      <c r="K97" s="17"/>
      <c r="L97" s="17"/>
      <c r="M97" s="17"/>
      <c r="N97" s="17"/>
      <c r="O97" s="23"/>
    </row>
    <row r="98" spans="9:15" x14ac:dyDescent="0.2">
      <c r="I98" s="24"/>
      <c r="J98" s="17"/>
      <c r="K98" s="17"/>
      <c r="L98" s="17"/>
      <c r="M98" s="17"/>
      <c r="N98" s="17"/>
      <c r="O98" s="23"/>
    </row>
    <row r="99" spans="9:15" x14ac:dyDescent="0.2">
      <c r="I99" s="24"/>
      <c r="J99" s="17"/>
      <c r="K99" s="17"/>
      <c r="L99" s="17"/>
      <c r="M99" s="17"/>
      <c r="N99" s="17"/>
      <c r="O99" s="23"/>
    </row>
    <row r="100" spans="9:15" x14ac:dyDescent="0.2">
      <c r="I100" s="24"/>
      <c r="J100" s="17"/>
      <c r="K100" s="17"/>
      <c r="L100" s="17"/>
      <c r="M100" s="17"/>
      <c r="N100" s="17"/>
      <c r="O100" s="23"/>
    </row>
    <row r="101" spans="9:15" x14ac:dyDescent="0.2">
      <c r="I101" s="24"/>
      <c r="J101" s="17"/>
      <c r="K101" s="17"/>
      <c r="L101" s="17"/>
      <c r="M101" s="17"/>
      <c r="N101" s="17"/>
      <c r="O101" s="23"/>
    </row>
    <row r="102" spans="9:15" x14ac:dyDescent="0.2">
      <c r="I102" s="24"/>
      <c r="J102" s="17"/>
      <c r="K102" s="17"/>
      <c r="L102" s="17"/>
      <c r="M102" s="17"/>
      <c r="N102" s="17"/>
      <c r="O102" s="23"/>
    </row>
    <row r="103" spans="9:15" x14ac:dyDescent="0.2">
      <c r="I103" s="24"/>
      <c r="J103" s="17"/>
      <c r="K103" s="17"/>
      <c r="L103" s="17"/>
      <c r="M103" s="17"/>
      <c r="N103" s="17"/>
      <c r="O103" s="23"/>
    </row>
    <row r="104" spans="9:15" x14ac:dyDescent="0.2">
      <c r="I104" s="24"/>
      <c r="J104" s="17"/>
      <c r="K104" s="17"/>
      <c r="L104" s="17"/>
      <c r="M104" s="17"/>
      <c r="N104" s="17"/>
      <c r="O104" s="23"/>
    </row>
    <row r="105" spans="9:15" x14ac:dyDescent="0.2">
      <c r="I105" s="24"/>
      <c r="J105" s="17"/>
      <c r="K105" s="17"/>
      <c r="L105" s="17"/>
      <c r="M105" s="17"/>
      <c r="N105" s="17"/>
      <c r="O105" s="23"/>
    </row>
    <row r="106" spans="9:15" x14ac:dyDescent="0.2">
      <c r="I106" s="24"/>
      <c r="J106" s="17"/>
      <c r="K106" s="17"/>
      <c r="L106" s="17"/>
      <c r="M106" s="17"/>
      <c r="N106" s="17"/>
      <c r="O106" s="23"/>
    </row>
    <row r="107" spans="9:15" x14ac:dyDescent="0.2">
      <c r="I107" s="24"/>
      <c r="J107" s="17"/>
      <c r="K107" s="17"/>
      <c r="L107" s="17"/>
      <c r="M107" s="17"/>
      <c r="N107" s="17"/>
      <c r="O107" s="23"/>
    </row>
    <row r="108" spans="9:15" x14ac:dyDescent="0.2">
      <c r="I108" s="24"/>
      <c r="J108" s="17"/>
      <c r="K108" s="17"/>
      <c r="L108" s="17"/>
      <c r="M108" s="17"/>
      <c r="N108" s="17"/>
      <c r="O108" s="23"/>
    </row>
    <row r="109" spans="9:15" x14ac:dyDescent="0.2">
      <c r="I109" s="24"/>
      <c r="J109" s="17"/>
      <c r="K109" s="17"/>
      <c r="L109" s="17"/>
      <c r="M109" s="17"/>
      <c r="N109" s="17"/>
      <c r="O109" s="23"/>
    </row>
    <row r="110" spans="9:15" x14ac:dyDescent="0.2">
      <c r="I110" s="24"/>
      <c r="J110" s="17"/>
      <c r="K110" s="17"/>
      <c r="L110" s="17"/>
      <c r="M110" s="17"/>
      <c r="N110" s="17"/>
      <c r="O110" s="23"/>
    </row>
    <row r="111" spans="9:15" x14ac:dyDescent="0.2">
      <c r="I111" s="24"/>
      <c r="J111" s="17"/>
      <c r="K111" s="17"/>
      <c r="L111" s="17"/>
      <c r="M111" s="17"/>
      <c r="N111" s="17"/>
      <c r="O111" s="23"/>
    </row>
    <row r="112" spans="9:15" x14ac:dyDescent="0.2">
      <c r="I112" s="24"/>
      <c r="J112" s="17"/>
      <c r="K112" s="17"/>
      <c r="L112" s="17"/>
      <c r="M112" s="17"/>
      <c r="N112" s="17"/>
      <c r="O112" s="23"/>
    </row>
    <row r="113" spans="9:15" x14ac:dyDescent="0.2">
      <c r="I113" s="24"/>
      <c r="J113" s="17"/>
      <c r="K113" s="17"/>
      <c r="L113" s="17"/>
      <c r="M113" s="17"/>
      <c r="N113" s="17"/>
      <c r="O113" s="23"/>
    </row>
    <row r="114" spans="9:15" x14ac:dyDescent="0.2">
      <c r="I114" s="24"/>
      <c r="J114" s="17"/>
      <c r="K114" s="17"/>
      <c r="L114" s="17"/>
      <c r="M114" s="17"/>
      <c r="N114" s="17"/>
      <c r="O114" s="23"/>
    </row>
    <row r="115" spans="9:15" x14ac:dyDescent="0.2">
      <c r="I115" s="24"/>
      <c r="J115" s="17"/>
      <c r="K115" s="17"/>
      <c r="L115" s="17"/>
      <c r="M115" s="17"/>
      <c r="N115" s="17"/>
      <c r="O115" s="23"/>
    </row>
    <row r="116" spans="9:15" x14ac:dyDescent="0.2">
      <c r="I116" s="24"/>
      <c r="J116" s="17"/>
      <c r="K116" s="17"/>
      <c r="L116" s="17"/>
      <c r="M116" s="17"/>
      <c r="N116" s="17"/>
      <c r="O116" s="23"/>
    </row>
    <row r="117" spans="9:15" x14ac:dyDescent="0.2">
      <c r="I117" s="24"/>
      <c r="J117" s="17"/>
      <c r="K117" s="17"/>
      <c r="L117" s="17"/>
      <c r="M117" s="17"/>
      <c r="N117" s="17"/>
      <c r="O117" s="23"/>
    </row>
    <row r="118" spans="9:15" x14ac:dyDescent="0.2">
      <c r="I118" s="24"/>
      <c r="J118" s="17"/>
      <c r="K118" s="17"/>
      <c r="L118" s="17"/>
      <c r="M118" s="17"/>
      <c r="N118" s="17"/>
      <c r="O118" s="23"/>
    </row>
    <row r="119" spans="9:15" x14ac:dyDescent="0.2">
      <c r="I119" s="24"/>
      <c r="J119" s="17"/>
      <c r="K119" s="17"/>
      <c r="L119" s="17"/>
      <c r="M119" s="17"/>
      <c r="N119" s="17"/>
      <c r="O119" s="23"/>
    </row>
    <row r="120" spans="9:15" x14ac:dyDescent="0.2">
      <c r="I120" s="24"/>
      <c r="J120" s="17"/>
      <c r="K120" s="17"/>
      <c r="L120" s="17"/>
      <c r="M120" s="17"/>
      <c r="N120" s="17"/>
      <c r="O120" s="23"/>
    </row>
    <row r="121" spans="9:15" x14ac:dyDescent="0.2">
      <c r="I121" s="24"/>
      <c r="J121" s="17"/>
      <c r="K121" s="17"/>
      <c r="L121" s="17"/>
      <c r="M121" s="17"/>
      <c r="N121" s="17"/>
      <c r="O121" s="23"/>
    </row>
    <row r="122" spans="9:15" x14ac:dyDescent="0.2">
      <c r="I122" s="25"/>
      <c r="J122" s="26"/>
      <c r="K122" s="26"/>
      <c r="L122" s="26"/>
      <c r="M122" s="26"/>
      <c r="N122" s="26"/>
      <c r="O122" s="27"/>
    </row>
  </sheetData>
  <sortState ref="A50:C90">
    <sortCondition descending="1" ref="C50:C90"/>
  </sortState>
  <mergeCells count="3">
    <mergeCell ref="A1:G1"/>
    <mergeCell ref="A2:G2"/>
    <mergeCell ref="A3:G3"/>
  </mergeCells>
  <pageMargins left="0.16" right="0.16" top="0.74803149606299213" bottom="0.74803149606299213" header="0.31496062992125984" footer="0.31496062992125984"/>
  <pageSetup paperSize="9" scale="65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zoomScale="85" zoomScaleNormal="85" workbookViewId="0">
      <selection activeCell="A8" sqref="A8:C8"/>
    </sheetView>
  </sheetViews>
  <sheetFormatPr defaultColWidth="9.140625" defaultRowHeight="15" x14ac:dyDescent="0.25"/>
  <cols>
    <col min="1" max="1" width="44.42578125" style="2" customWidth="1"/>
    <col min="2" max="2" width="21" style="58" customWidth="1"/>
    <col min="3" max="3" width="21.85546875" style="59" customWidth="1"/>
    <col min="4" max="4" width="20.5703125" style="60" customWidth="1"/>
    <col min="5" max="5" width="19.7109375" style="60" customWidth="1"/>
    <col min="6" max="7" width="19.85546875" style="60" customWidth="1"/>
    <col min="8" max="8" width="19.5703125" style="60" customWidth="1"/>
    <col min="9" max="9" width="22.42578125" style="60" customWidth="1"/>
    <col min="10" max="16384" width="9.140625" style="2"/>
  </cols>
  <sheetData>
    <row r="1" spans="1:9" ht="49.5" customHeight="1" x14ac:dyDescent="0.25">
      <c r="A1" s="142" t="s">
        <v>92</v>
      </c>
      <c r="B1" s="142"/>
      <c r="C1" s="142"/>
      <c r="D1" s="142"/>
      <c r="E1" s="142"/>
      <c r="F1" s="142"/>
      <c r="G1" s="142"/>
      <c r="H1" s="142"/>
      <c r="I1" s="142"/>
    </row>
    <row r="2" spans="1:9" ht="211.5" customHeight="1" x14ac:dyDescent="0.25">
      <c r="A2" s="4" t="s">
        <v>0</v>
      </c>
      <c r="B2" s="4" t="s">
        <v>4</v>
      </c>
      <c r="C2" s="4" t="s">
        <v>56</v>
      </c>
      <c r="D2" s="66" t="s">
        <v>93</v>
      </c>
      <c r="E2" s="66" t="s">
        <v>94</v>
      </c>
      <c r="F2" s="66" t="s">
        <v>95</v>
      </c>
      <c r="G2" s="66" t="s">
        <v>96</v>
      </c>
      <c r="H2" s="66" t="s">
        <v>97</v>
      </c>
      <c r="I2" s="67" t="s">
        <v>98</v>
      </c>
    </row>
    <row r="3" spans="1:9" x14ac:dyDescent="0.25">
      <c r="A3" s="5" t="s">
        <v>1</v>
      </c>
      <c r="B3" s="5" t="s">
        <v>2</v>
      </c>
      <c r="C3" s="5" t="s">
        <v>3</v>
      </c>
      <c r="D3" s="5" t="s">
        <v>3</v>
      </c>
      <c r="E3" s="57" t="s">
        <v>3</v>
      </c>
      <c r="F3" s="57" t="s">
        <v>3</v>
      </c>
      <c r="G3" s="57" t="s">
        <v>3</v>
      </c>
      <c r="H3" s="57" t="s">
        <v>3</v>
      </c>
      <c r="I3" s="57" t="s">
        <v>3</v>
      </c>
    </row>
    <row r="4" spans="1:9" x14ac:dyDescent="0.25">
      <c r="A4" s="68" t="s">
        <v>46</v>
      </c>
      <c r="B4" s="69"/>
      <c r="C4" s="70"/>
      <c r="D4" s="71"/>
      <c r="E4" s="71"/>
      <c r="F4" s="71"/>
      <c r="G4" s="101"/>
      <c r="H4" s="71"/>
      <c r="I4" s="71"/>
    </row>
    <row r="5" spans="1:9" ht="15.75" x14ac:dyDescent="0.25">
      <c r="A5" s="7" t="s">
        <v>6</v>
      </c>
      <c r="B5" s="100" t="s">
        <v>130</v>
      </c>
      <c r="C5" s="105">
        <f>D5+E5+F5+G5+H5+I5</f>
        <v>12</v>
      </c>
      <c r="D5" s="102">
        <v>2</v>
      </c>
      <c r="E5" s="102">
        <v>2</v>
      </c>
      <c r="F5" s="102">
        <v>2</v>
      </c>
      <c r="G5" s="102">
        <v>2</v>
      </c>
      <c r="H5" s="102">
        <v>2</v>
      </c>
      <c r="I5" s="102">
        <v>2</v>
      </c>
    </row>
    <row r="6" spans="1:9" ht="15.75" x14ac:dyDescent="0.25">
      <c r="A6" s="7" t="s">
        <v>13</v>
      </c>
      <c r="B6" s="100" t="s">
        <v>130</v>
      </c>
      <c r="C6" s="105">
        <f t="shared" ref="C6:C45" si="0">D6+E6+F6+G6+H6+I6</f>
        <v>12</v>
      </c>
      <c r="D6" s="102">
        <v>2</v>
      </c>
      <c r="E6" s="102">
        <v>2</v>
      </c>
      <c r="F6" s="102">
        <v>2</v>
      </c>
      <c r="G6" s="102">
        <v>2</v>
      </c>
      <c r="H6" s="102">
        <v>2</v>
      </c>
      <c r="I6" s="102">
        <v>2</v>
      </c>
    </row>
    <row r="7" spans="1:9" ht="15.75" x14ac:dyDescent="0.25">
      <c r="A7" s="7" t="s">
        <v>24</v>
      </c>
      <c r="B7" s="100" t="s">
        <v>133</v>
      </c>
      <c r="C7" s="105">
        <f t="shared" si="0"/>
        <v>10</v>
      </c>
      <c r="D7" s="102">
        <v>2</v>
      </c>
      <c r="E7" s="102">
        <v>2</v>
      </c>
      <c r="F7" s="102">
        <v>2</v>
      </c>
      <c r="G7" s="102">
        <v>0</v>
      </c>
      <c r="H7" s="102">
        <v>2</v>
      </c>
      <c r="I7" s="102">
        <v>2</v>
      </c>
    </row>
    <row r="8" spans="1:9" ht="15.75" x14ac:dyDescent="0.25">
      <c r="A8" s="7" t="s">
        <v>11</v>
      </c>
      <c r="B8" s="100" t="s">
        <v>130</v>
      </c>
      <c r="C8" s="105">
        <f t="shared" si="0"/>
        <v>12</v>
      </c>
      <c r="D8" s="102">
        <v>2</v>
      </c>
      <c r="E8" s="102">
        <v>2</v>
      </c>
      <c r="F8" s="102">
        <v>2</v>
      </c>
      <c r="G8" s="102">
        <v>2</v>
      </c>
      <c r="H8" s="102">
        <v>2</v>
      </c>
      <c r="I8" s="102">
        <v>2</v>
      </c>
    </row>
    <row r="9" spans="1:9" ht="15.75" x14ac:dyDescent="0.25">
      <c r="A9" s="7" t="s">
        <v>10</v>
      </c>
      <c r="B9" s="100" t="s">
        <v>133</v>
      </c>
      <c r="C9" s="105">
        <f t="shared" si="0"/>
        <v>10</v>
      </c>
      <c r="D9" s="103">
        <v>2</v>
      </c>
      <c r="E9" s="103">
        <v>2</v>
      </c>
      <c r="F9" s="103">
        <v>2</v>
      </c>
      <c r="G9" s="103">
        <v>0</v>
      </c>
      <c r="H9" s="103">
        <v>2</v>
      </c>
      <c r="I9" s="103">
        <v>2</v>
      </c>
    </row>
    <row r="10" spans="1:9" ht="15.75" x14ac:dyDescent="0.25">
      <c r="A10" s="7" t="s">
        <v>8</v>
      </c>
      <c r="B10" s="106" t="s">
        <v>133</v>
      </c>
      <c r="C10" s="105">
        <f t="shared" si="0"/>
        <v>10</v>
      </c>
      <c r="D10" s="102">
        <v>2</v>
      </c>
      <c r="E10" s="102">
        <v>2</v>
      </c>
      <c r="F10" s="102">
        <v>2</v>
      </c>
      <c r="G10" s="102">
        <v>0</v>
      </c>
      <c r="H10" s="102">
        <v>2</v>
      </c>
      <c r="I10" s="102">
        <v>2</v>
      </c>
    </row>
    <row r="11" spans="1:9" ht="15.75" x14ac:dyDescent="0.25">
      <c r="A11" s="7" t="s">
        <v>9</v>
      </c>
      <c r="B11" s="100" t="s">
        <v>133</v>
      </c>
      <c r="C11" s="105">
        <f t="shared" si="0"/>
        <v>10</v>
      </c>
      <c r="D11" s="104">
        <v>2</v>
      </c>
      <c r="E11" s="104">
        <v>2</v>
      </c>
      <c r="F11" s="104">
        <v>2</v>
      </c>
      <c r="G11" s="104">
        <v>0</v>
      </c>
      <c r="H11" s="104">
        <v>2</v>
      </c>
      <c r="I11" s="103">
        <v>2</v>
      </c>
    </row>
    <row r="12" spans="1:9" ht="15.75" x14ac:dyDescent="0.25">
      <c r="A12" s="7" t="s">
        <v>18</v>
      </c>
      <c r="B12" s="100" t="s">
        <v>134</v>
      </c>
      <c r="C12" s="105">
        <f t="shared" si="0"/>
        <v>8</v>
      </c>
      <c r="D12" s="102">
        <v>2</v>
      </c>
      <c r="E12" s="102">
        <v>2</v>
      </c>
      <c r="F12" s="102">
        <v>2</v>
      </c>
      <c r="G12" s="102">
        <v>0</v>
      </c>
      <c r="H12" s="102">
        <v>2</v>
      </c>
      <c r="I12" s="102">
        <v>0</v>
      </c>
    </row>
    <row r="13" spans="1:9" ht="15.75" x14ac:dyDescent="0.25">
      <c r="A13" s="7" t="s">
        <v>31</v>
      </c>
      <c r="B13" s="100" t="s">
        <v>135</v>
      </c>
      <c r="C13" s="105">
        <f t="shared" si="0"/>
        <v>6</v>
      </c>
      <c r="D13" s="97">
        <v>2</v>
      </c>
      <c r="E13" s="97">
        <v>2</v>
      </c>
      <c r="F13" s="97">
        <v>0</v>
      </c>
      <c r="G13" s="97">
        <v>0</v>
      </c>
      <c r="H13" s="97">
        <v>2</v>
      </c>
      <c r="I13" s="97">
        <v>0</v>
      </c>
    </row>
    <row r="14" spans="1:9" ht="15.75" x14ac:dyDescent="0.25">
      <c r="A14" s="7" t="s">
        <v>22</v>
      </c>
      <c r="B14" s="100" t="s">
        <v>134</v>
      </c>
      <c r="C14" s="105">
        <f t="shared" si="0"/>
        <v>8</v>
      </c>
      <c r="D14" s="94">
        <v>2</v>
      </c>
      <c r="E14" s="94">
        <v>2</v>
      </c>
      <c r="F14" s="94">
        <v>2</v>
      </c>
      <c r="G14" s="94">
        <v>0</v>
      </c>
      <c r="H14" s="94">
        <v>2</v>
      </c>
      <c r="I14" s="94">
        <v>0</v>
      </c>
    </row>
    <row r="15" spans="1:9" ht="15.75" x14ac:dyDescent="0.25">
      <c r="A15" s="7" t="s">
        <v>7</v>
      </c>
      <c r="B15" s="100" t="s">
        <v>133</v>
      </c>
      <c r="C15" s="105">
        <f t="shared" si="0"/>
        <v>10</v>
      </c>
      <c r="D15" s="94">
        <v>2</v>
      </c>
      <c r="E15" s="94">
        <v>2</v>
      </c>
      <c r="F15" s="94">
        <v>2</v>
      </c>
      <c r="G15" s="94">
        <v>0</v>
      </c>
      <c r="H15" s="94">
        <v>2</v>
      </c>
      <c r="I15" s="94">
        <v>2</v>
      </c>
    </row>
    <row r="16" spans="1:9" ht="15.75" x14ac:dyDescent="0.25">
      <c r="A16" s="7" t="s">
        <v>20</v>
      </c>
      <c r="B16" s="100" t="s">
        <v>133</v>
      </c>
      <c r="C16" s="105">
        <f t="shared" si="0"/>
        <v>10</v>
      </c>
      <c r="D16" s="94">
        <v>2</v>
      </c>
      <c r="E16" s="94">
        <v>2</v>
      </c>
      <c r="F16" s="94">
        <v>2</v>
      </c>
      <c r="G16" s="94">
        <v>0</v>
      </c>
      <c r="H16" s="94">
        <v>2</v>
      </c>
      <c r="I16" s="94">
        <v>2</v>
      </c>
    </row>
    <row r="17" spans="1:9" x14ac:dyDescent="0.25">
      <c r="A17" s="68" t="s">
        <v>47</v>
      </c>
      <c r="B17" s="107"/>
      <c r="C17" s="107"/>
      <c r="D17" s="93"/>
      <c r="E17" s="93"/>
      <c r="F17" s="93"/>
      <c r="G17" s="93"/>
      <c r="H17" s="93"/>
      <c r="I17" s="93"/>
    </row>
    <row r="18" spans="1:9" ht="15.75" x14ac:dyDescent="0.25">
      <c r="A18" s="7" t="s">
        <v>14</v>
      </c>
      <c r="B18" s="100" t="s">
        <v>133</v>
      </c>
      <c r="C18" s="105">
        <f t="shared" si="0"/>
        <v>10</v>
      </c>
      <c r="D18" s="94">
        <v>2</v>
      </c>
      <c r="E18" s="94">
        <v>2</v>
      </c>
      <c r="F18" s="94">
        <v>2</v>
      </c>
      <c r="G18" s="94">
        <v>0</v>
      </c>
      <c r="H18" s="94">
        <v>2</v>
      </c>
      <c r="I18" s="94">
        <v>2</v>
      </c>
    </row>
    <row r="19" spans="1:9" ht="15.75" x14ac:dyDescent="0.25">
      <c r="A19" s="7" t="s">
        <v>32</v>
      </c>
      <c r="B19" s="100" t="s">
        <v>134</v>
      </c>
      <c r="C19" s="105">
        <f t="shared" si="0"/>
        <v>8</v>
      </c>
      <c r="D19" s="94">
        <v>2</v>
      </c>
      <c r="E19" s="94">
        <v>2</v>
      </c>
      <c r="F19" s="94">
        <v>0</v>
      </c>
      <c r="G19" s="94">
        <v>0</v>
      </c>
      <c r="H19" s="94">
        <v>2</v>
      </c>
      <c r="I19" s="94">
        <v>2</v>
      </c>
    </row>
    <row r="20" spans="1:9" ht="15.75" x14ac:dyDescent="0.25">
      <c r="A20" s="7" t="s">
        <v>21</v>
      </c>
      <c r="B20" s="100" t="s">
        <v>135</v>
      </c>
      <c r="C20" s="105">
        <f t="shared" si="0"/>
        <v>6</v>
      </c>
      <c r="D20" s="94">
        <v>2</v>
      </c>
      <c r="E20" s="94">
        <v>0</v>
      </c>
      <c r="F20" s="94">
        <v>0</v>
      </c>
      <c r="G20" s="94">
        <v>0</v>
      </c>
      <c r="H20" s="94">
        <v>2</v>
      </c>
      <c r="I20" s="94">
        <v>2</v>
      </c>
    </row>
    <row r="21" spans="1:9" ht="15.75" x14ac:dyDescent="0.25">
      <c r="A21" s="7" t="s">
        <v>37</v>
      </c>
      <c r="B21" s="100" t="s">
        <v>133</v>
      </c>
      <c r="C21" s="105">
        <f t="shared" si="0"/>
        <v>10</v>
      </c>
      <c r="D21" s="94">
        <v>2</v>
      </c>
      <c r="E21" s="94">
        <v>2</v>
      </c>
      <c r="F21" s="94">
        <v>2</v>
      </c>
      <c r="G21" s="94">
        <v>0</v>
      </c>
      <c r="H21" s="94">
        <v>2</v>
      </c>
      <c r="I21" s="94">
        <v>2</v>
      </c>
    </row>
    <row r="22" spans="1:9" ht="15.75" x14ac:dyDescent="0.25">
      <c r="A22" s="7" t="s">
        <v>38</v>
      </c>
      <c r="B22" s="100" t="s">
        <v>137</v>
      </c>
      <c r="C22" s="105">
        <f t="shared" si="0"/>
        <v>2</v>
      </c>
      <c r="D22" s="94">
        <v>2</v>
      </c>
      <c r="E22" s="94">
        <v>0</v>
      </c>
      <c r="F22" s="94">
        <v>0</v>
      </c>
      <c r="G22" s="94">
        <v>0</v>
      </c>
      <c r="H22" s="94">
        <v>0</v>
      </c>
      <c r="I22" s="94">
        <v>0</v>
      </c>
    </row>
    <row r="23" spans="1:9" ht="15.75" x14ac:dyDescent="0.25">
      <c r="A23" s="7" t="s">
        <v>19</v>
      </c>
      <c r="B23" s="100" t="s">
        <v>133</v>
      </c>
      <c r="C23" s="105">
        <f t="shared" si="0"/>
        <v>10</v>
      </c>
      <c r="D23" s="94">
        <v>2</v>
      </c>
      <c r="E23" s="94">
        <v>2</v>
      </c>
      <c r="F23" s="94">
        <v>2</v>
      </c>
      <c r="G23" s="94">
        <v>0</v>
      </c>
      <c r="H23" s="94">
        <v>2</v>
      </c>
      <c r="I23" s="94">
        <v>2</v>
      </c>
    </row>
    <row r="24" spans="1:9" ht="15.75" x14ac:dyDescent="0.25">
      <c r="A24" s="7" t="s">
        <v>39</v>
      </c>
      <c r="B24" s="100" t="s">
        <v>137</v>
      </c>
      <c r="C24" s="105">
        <f t="shared" si="0"/>
        <v>2</v>
      </c>
      <c r="D24" s="94">
        <v>1</v>
      </c>
      <c r="E24" s="94">
        <v>0</v>
      </c>
      <c r="F24" s="94">
        <v>0</v>
      </c>
      <c r="G24" s="94">
        <v>0</v>
      </c>
      <c r="H24" s="94">
        <v>0</v>
      </c>
      <c r="I24" s="94">
        <v>1</v>
      </c>
    </row>
    <row r="25" spans="1:9" ht="15.75" x14ac:dyDescent="0.25">
      <c r="A25" s="7" t="s">
        <v>25</v>
      </c>
      <c r="B25" s="100" t="s">
        <v>136</v>
      </c>
      <c r="C25" s="105">
        <f t="shared" si="0"/>
        <v>4</v>
      </c>
      <c r="D25" s="96">
        <v>2</v>
      </c>
      <c r="E25" s="96">
        <v>0</v>
      </c>
      <c r="F25" s="96">
        <v>0</v>
      </c>
      <c r="G25" s="96">
        <v>0</v>
      </c>
      <c r="H25" s="96">
        <v>2</v>
      </c>
      <c r="I25" s="96">
        <v>0</v>
      </c>
    </row>
    <row r="26" spans="1:9" ht="15.75" x14ac:dyDescent="0.25">
      <c r="A26" s="7" t="s">
        <v>23</v>
      </c>
      <c r="B26" s="100" t="s">
        <v>133</v>
      </c>
      <c r="C26" s="105">
        <f t="shared" si="0"/>
        <v>10</v>
      </c>
      <c r="D26" s="94">
        <v>2</v>
      </c>
      <c r="E26" s="94">
        <v>2</v>
      </c>
      <c r="F26" s="94">
        <v>2</v>
      </c>
      <c r="G26" s="94">
        <v>0</v>
      </c>
      <c r="H26" s="94">
        <v>2</v>
      </c>
      <c r="I26" s="94">
        <v>2</v>
      </c>
    </row>
    <row r="27" spans="1:9" ht="15.75" x14ac:dyDescent="0.25">
      <c r="A27" s="7" t="s">
        <v>26</v>
      </c>
      <c r="B27" s="100" t="s">
        <v>134</v>
      </c>
      <c r="C27" s="105">
        <f t="shared" si="0"/>
        <v>8</v>
      </c>
      <c r="D27" s="94">
        <v>2</v>
      </c>
      <c r="E27" s="94">
        <v>2</v>
      </c>
      <c r="F27" s="94">
        <v>0</v>
      </c>
      <c r="G27" s="94">
        <v>0</v>
      </c>
      <c r="H27" s="94">
        <v>2</v>
      </c>
      <c r="I27" s="94">
        <v>2</v>
      </c>
    </row>
    <row r="28" spans="1:9" ht="15.75" x14ac:dyDescent="0.25">
      <c r="A28" s="7" t="s">
        <v>40</v>
      </c>
      <c r="B28" s="100" t="s">
        <v>135</v>
      </c>
      <c r="C28" s="105">
        <f t="shared" si="0"/>
        <v>6</v>
      </c>
      <c r="D28" s="96">
        <v>2</v>
      </c>
      <c r="E28" s="96">
        <v>2</v>
      </c>
      <c r="F28" s="96">
        <v>0</v>
      </c>
      <c r="G28" s="96">
        <v>0</v>
      </c>
      <c r="H28" s="96">
        <v>2</v>
      </c>
      <c r="I28" s="96">
        <v>0</v>
      </c>
    </row>
    <row r="29" spans="1:9" ht="15.75" x14ac:dyDescent="0.25">
      <c r="A29" s="7" t="s">
        <v>27</v>
      </c>
      <c r="B29" s="100" t="s">
        <v>136</v>
      </c>
      <c r="C29" s="105">
        <f t="shared" si="0"/>
        <v>4</v>
      </c>
      <c r="D29" s="94">
        <v>2</v>
      </c>
      <c r="E29" s="94">
        <v>0</v>
      </c>
      <c r="F29" s="94">
        <v>0</v>
      </c>
      <c r="G29" s="94">
        <v>0</v>
      </c>
      <c r="H29" s="94">
        <v>2</v>
      </c>
      <c r="I29" s="94">
        <v>0</v>
      </c>
    </row>
    <row r="30" spans="1:9" ht="15.75" x14ac:dyDescent="0.25">
      <c r="A30" s="7" t="s">
        <v>41</v>
      </c>
      <c r="B30" s="100" t="s">
        <v>138</v>
      </c>
      <c r="C30" s="105">
        <f t="shared" si="0"/>
        <v>0</v>
      </c>
      <c r="D30" s="99">
        <v>0</v>
      </c>
      <c r="E30" s="99">
        <v>0</v>
      </c>
      <c r="F30" s="99">
        <v>0</v>
      </c>
      <c r="G30" s="99">
        <v>0</v>
      </c>
      <c r="H30" s="99">
        <v>0</v>
      </c>
      <c r="I30" s="99">
        <v>0</v>
      </c>
    </row>
    <row r="31" spans="1:9" ht="15.75" x14ac:dyDescent="0.25">
      <c r="A31" s="7" t="s">
        <v>33</v>
      </c>
      <c r="B31" s="100" t="s">
        <v>137</v>
      </c>
      <c r="C31" s="105">
        <f t="shared" si="0"/>
        <v>2</v>
      </c>
      <c r="D31" s="94">
        <v>2</v>
      </c>
      <c r="E31" s="94">
        <v>0</v>
      </c>
      <c r="F31" s="94">
        <v>0</v>
      </c>
      <c r="G31" s="94">
        <v>0</v>
      </c>
      <c r="H31" s="94">
        <v>0</v>
      </c>
      <c r="I31" s="94">
        <v>0</v>
      </c>
    </row>
    <row r="32" spans="1:9" ht="15.75" x14ac:dyDescent="0.25">
      <c r="A32" s="7" t="s">
        <v>42</v>
      </c>
      <c r="B32" s="100" t="s">
        <v>138</v>
      </c>
      <c r="C32" s="105">
        <f t="shared" si="0"/>
        <v>0</v>
      </c>
      <c r="D32" s="96">
        <v>0</v>
      </c>
      <c r="E32" s="96">
        <v>0</v>
      </c>
      <c r="F32" s="96">
        <v>0</v>
      </c>
      <c r="G32" s="96">
        <v>0</v>
      </c>
      <c r="H32" s="96">
        <v>0</v>
      </c>
      <c r="I32" s="96">
        <v>0</v>
      </c>
    </row>
    <row r="33" spans="1:9" ht="15.75" x14ac:dyDescent="0.25">
      <c r="A33" s="7" t="s">
        <v>34</v>
      </c>
      <c r="B33" s="100" t="s">
        <v>137</v>
      </c>
      <c r="C33" s="105">
        <f t="shared" si="0"/>
        <v>2</v>
      </c>
      <c r="D33" s="94">
        <v>0</v>
      </c>
      <c r="E33" s="94">
        <v>0</v>
      </c>
      <c r="F33" s="94">
        <v>0</v>
      </c>
      <c r="G33" s="94">
        <v>0</v>
      </c>
      <c r="H33" s="94">
        <v>2</v>
      </c>
      <c r="I33" s="94">
        <v>0</v>
      </c>
    </row>
    <row r="34" spans="1:9" ht="15.75" x14ac:dyDescent="0.25">
      <c r="A34" s="7" t="s">
        <v>28</v>
      </c>
      <c r="B34" s="100" t="s">
        <v>138</v>
      </c>
      <c r="C34" s="105">
        <f t="shared" si="0"/>
        <v>0</v>
      </c>
      <c r="D34" s="94">
        <v>0</v>
      </c>
      <c r="E34" s="94">
        <v>0</v>
      </c>
      <c r="F34" s="94">
        <v>0</v>
      </c>
      <c r="G34" s="94">
        <v>0</v>
      </c>
      <c r="H34" s="94">
        <v>0</v>
      </c>
      <c r="I34" s="94">
        <v>0</v>
      </c>
    </row>
    <row r="35" spans="1:9" ht="15.75" x14ac:dyDescent="0.25">
      <c r="A35" s="7" t="s">
        <v>43</v>
      </c>
      <c r="B35" s="100" t="s">
        <v>133</v>
      </c>
      <c r="C35" s="105">
        <f t="shared" si="0"/>
        <v>10</v>
      </c>
      <c r="D35" s="96">
        <v>2</v>
      </c>
      <c r="E35" s="96">
        <v>2</v>
      </c>
      <c r="F35" s="96">
        <v>0</v>
      </c>
      <c r="G35" s="96">
        <v>2</v>
      </c>
      <c r="H35" s="96">
        <v>2</v>
      </c>
      <c r="I35" s="96">
        <v>2</v>
      </c>
    </row>
    <row r="36" spans="1:9" ht="15.75" x14ac:dyDescent="0.25">
      <c r="A36" s="7" t="s">
        <v>29</v>
      </c>
      <c r="B36" s="100" t="s">
        <v>134</v>
      </c>
      <c r="C36" s="105">
        <f t="shared" si="0"/>
        <v>8</v>
      </c>
      <c r="D36" s="96">
        <v>2</v>
      </c>
      <c r="E36" s="96">
        <v>2</v>
      </c>
      <c r="F36" s="96">
        <v>0</v>
      </c>
      <c r="G36" s="96">
        <v>0</v>
      </c>
      <c r="H36" s="96">
        <v>2</v>
      </c>
      <c r="I36" s="96">
        <v>2</v>
      </c>
    </row>
    <row r="37" spans="1:9" ht="15.75" x14ac:dyDescent="0.25">
      <c r="A37" s="7" t="s">
        <v>35</v>
      </c>
      <c r="B37" s="100" t="s">
        <v>136</v>
      </c>
      <c r="C37" s="105">
        <f t="shared" si="0"/>
        <v>4</v>
      </c>
      <c r="D37" s="96">
        <v>0</v>
      </c>
      <c r="E37" s="96">
        <v>0</v>
      </c>
      <c r="F37" s="96">
        <v>0</v>
      </c>
      <c r="G37" s="96">
        <v>0</v>
      </c>
      <c r="H37" s="96">
        <v>2</v>
      </c>
      <c r="I37" s="96">
        <v>2</v>
      </c>
    </row>
    <row r="38" spans="1:9" ht="15.75" x14ac:dyDescent="0.25">
      <c r="A38" s="7" t="s">
        <v>12</v>
      </c>
      <c r="B38" s="100" t="s">
        <v>134</v>
      </c>
      <c r="C38" s="105">
        <f t="shared" si="0"/>
        <v>8</v>
      </c>
      <c r="D38" s="94">
        <v>2</v>
      </c>
      <c r="E38" s="94">
        <v>0</v>
      </c>
      <c r="F38" s="94">
        <v>2</v>
      </c>
      <c r="G38" s="94">
        <v>0</v>
      </c>
      <c r="H38" s="94">
        <v>2</v>
      </c>
      <c r="I38" s="94">
        <v>2</v>
      </c>
    </row>
    <row r="39" spans="1:9" ht="15.75" x14ac:dyDescent="0.25">
      <c r="A39" s="7" t="s">
        <v>15</v>
      </c>
      <c r="B39" s="100" t="s">
        <v>134</v>
      </c>
      <c r="C39" s="105">
        <f t="shared" si="0"/>
        <v>8</v>
      </c>
      <c r="D39" s="94">
        <v>2</v>
      </c>
      <c r="E39" s="94">
        <v>2</v>
      </c>
      <c r="F39" s="94">
        <v>0</v>
      </c>
      <c r="G39" s="94">
        <v>0</v>
      </c>
      <c r="H39" s="94">
        <v>2</v>
      </c>
      <c r="I39" s="94">
        <v>2</v>
      </c>
    </row>
    <row r="40" spans="1:9" ht="15.75" x14ac:dyDescent="0.25">
      <c r="A40" s="7" t="s">
        <v>16</v>
      </c>
      <c r="B40" s="100" t="s">
        <v>134</v>
      </c>
      <c r="C40" s="105">
        <f t="shared" si="0"/>
        <v>8</v>
      </c>
      <c r="D40" s="94">
        <v>2</v>
      </c>
      <c r="E40" s="94">
        <v>0</v>
      </c>
      <c r="F40" s="94">
        <v>2</v>
      </c>
      <c r="G40" s="94">
        <v>0</v>
      </c>
      <c r="H40" s="94">
        <v>2</v>
      </c>
      <c r="I40" s="94">
        <v>2</v>
      </c>
    </row>
    <row r="41" spans="1:9" ht="15.75" x14ac:dyDescent="0.25">
      <c r="A41" s="7" t="s">
        <v>44</v>
      </c>
      <c r="B41" s="100" t="s">
        <v>134</v>
      </c>
      <c r="C41" s="105">
        <f t="shared" si="0"/>
        <v>8</v>
      </c>
      <c r="D41" s="94">
        <v>2</v>
      </c>
      <c r="E41" s="94">
        <v>2</v>
      </c>
      <c r="F41" s="94">
        <v>0</v>
      </c>
      <c r="G41" s="94">
        <v>0</v>
      </c>
      <c r="H41" s="94">
        <v>2</v>
      </c>
      <c r="I41" s="94">
        <v>2</v>
      </c>
    </row>
    <row r="42" spans="1:9" ht="15.75" x14ac:dyDescent="0.25">
      <c r="A42" s="7" t="s">
        <v>36</v>
      </c>
      <c r="B42" s="100" t="s">
        <v>111</v>
      </c>
      <c r="C42" s="105">
        <f t="shared" si="0"/>
        <v>3</v>
      </c>
      <c r="D42" s="99">
        <v>1</v>
      </c>
      <c r="E42" s="99">
        <v>0</v>
      </c>
      <c r="F42" s="99">
        <v>0</v>
      </c>
      <c r="G42" s="99">
        <v>0</v>
      </c>
      <c r="H42" s="99">
        <v>2</v>
      </c>
      <c r="I42" s="99">
        <v>0</v>
      </c>
    </row>
    <row r="43" spans="1:9" ht="15.75" x14ac:dyDescent="0.25">
      <c r="A43" s="7" t="s">
        <v>17</v>
      </c>
      <c r="B43" s="100" t="s">
        <v>133</v>
      </c>
      <c r="C43" s="105">
        <f t="shared" si="0"/>
        <v>10</v>
      </c>
      <c r="D43" s="94">
        <v>2</v>
      </c>
      <c r="E43" s="94">
        <v>2</v>
      </c>
      <c r="F43" s="94">
        <v>2</v>
      </c>
      <c r="G43" s="94">
        <v>0</v>
      </c>
      <c r="H43" s="94">
        <v>2</v>
      </c>
      <c r="I43" s="94">
        <v>2</v>
      </c>
    </row>
    <row r="44" spans="1:9" ht="15.75" x14ac:dyDescent="0.25">
      <c r="A44" s="7" t="s">
        <v>30</v>
      </c>
      <c r="B44" s="100" t="s">
        <v>138</v>
      </c>
      <c r="C44" s="105">
        <f t="shared" si="0"/>
        <v>0</v>
      </c>
      <c r="D44" s="94">
        <v>0</v>
      </c>
      <c r="E44" s="94">
        <v>0</v>
      </c>
      <c r="F44" s="94">
        <v>0</v>
      </c>
      <c r="G44" s="94">
        <v>0</v>
      </c>
      <c r="H44" s="94">
        <v>0</v>
      </c>
      <c r="I44" s="94">
        <v>0</v>
      </c>
    </row>
    <row r="45" spans="1:9" ht="15.75" x14ac:dyDescent="0.25">
      <c r="A45" s="7" t="s">
        <v>45</v>
      </c>
      <c r="B45" s="100" t="s">
        <v>137</v>
      </c>
      <c r="C45" s="105">
        <f t="shared" si="0"/>
        <v>2</v>
      </c>
      <c r="D45" s="94">
        <v>2</v>
      </c>
      <c r="E45" s="94">
        <v>0</v>
      </c>
      <c r="F45" s="94">
        <v>0</v>
      </c>
      <c r="G45" s="94">
        <v>0</v>
      </c>
      <c r="H45" s="94">
        <v>0</v>
      </c>
      <c r="I45" s="94">
        <v>0</v>
      </c>
    </row>
  </sheetData>
  <sortState ref="A47:C87">
    <sortCondition descending="1" ref="C47:C87"/>
  </sortState>
  <mergeCells count="1">
    <mergeCell ref="A1:I1"/>
  </mergeCells>
  <pageMargins left="0.70866141732283472" right="0.70866141732283472" top="0.33" bottom="0.17" header="0.31496062992125984" footer="0.31496062992125984"/>
  <pageSetup paperSize="9" scale="60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6"/>
  <sheetViews>
    <sheetView topLeftCell="A10" zoomScale="85" zoomScaleNormal="85" workbookViewId="0">
      <selection activeCell="A43" sqref="A43:C43"/>
    </sheetView>
  </sheetViews>
  <sheetFormatPr defaultRowHeight="15" x14ac:dyDescent="0.25"/>
  <cols>
    <col min="1" max="1" width="48.5703125" customWidth="1"/>
    <col min="2" max="2" width="13.85546875" customWidth="1"/>
    <col min="3" max="3" width="16.140625" customWidth="1"/>
    <col min="4" max="4" width="18.85546875" customWidth="1"/>
    <col min="5" max="5" width="20" customWidth="1"/>
    <col min="6" max="6" width="17.5703125" customWidth="1"/>
    <col min="7" max="7" width="20.85546875" customWidth="1"/>
    <col min="8" max="8" width="25.140625" customWidth="1"/>
    <col min="9" max="9" width="22.42578125" customWidth="1"/>
    <col min="10" max="10" width="18" customWidth="1"/>
    <col min="11" max="11" width="19.140625" customWidth="1"/>
    <col min="13" max="13" width="9.140625" style="12"/>
    <col min="14" max="14" width="21.42578125" customWidth="1"/>
    <col min="17" max="17" width="9.140625" style="16"/>
  </cols>
  <sheetData>
    <row r="1" spans="1:18" ht="26.25" customHeight="1" x14ac:dyDescent="0.25">
      <c r="A1" s="143" t="s">
        <v>81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R1" s="42"/>
    </row>
    <row r="2" spans="1:18" ht="162" customHeight="1" x14ac:dyDescent="0.25">
      <c r="A2" s="4" t="s">
        <v>0</v>
      </c>
      <c r="B2" s="10" t="s">
        <v>4</v>
      </c>
      <c r="C2" s="10" t="s">
        <v>58</v>
      </c>
      <c r="D2" s="72" t="s">
        <v>82</v>
      </c>
      <c r="E2" s="72" t="s">
        <v>83</v>
      </c>
      <c r="F2" s="73" t="s">
        <v>84</v>
      </c>
      <c r="G2" s="74" t="s">
        <v>85</v>
      </c>
      <c r="H2" s="75" t="s">
        <v>86</v>
      </c>
      <c r="I2" s="76" t="s">
        <v>87</v>
      </c>
      <c r="J2" s="75" t="s">
        <v>88</v>
      </c>
      <c r="K2" s="74" t="s">
        <v>89</v>
      </c>
      <c r="M2" s="50"/>
      <c r="N2" s="41"/>
      <c r="O2" s="41"/>
      <c r="P2" s="41"/>
      <c r="Q2" s="53"/>
      <c r="R2" s="41"/>
    </row>
    <row r="3" spans="1:18" x14ac:dyDescent="0.25">
      <c r="A3" s="5" t="s">
        <v>1</v>
      </c>
      <c r="B3" s="5" t="s">
        <v>2</v>
      </c>
      <c r="C3" s="5" t="s">
        <v>3</v>
      </c>
      <c r="D3" s="5" t="s">
        <v>3</v>
      </c>
      <c r="E3" s="5" t="s">
        <v>3</v>
      </c>
      <c r="F3" s="5" t="s">
        <v>3</v>
      </c>
      <c r="G3" s="5" t="s">
        <v>3</v>
      </c>
      <c r="H3" s="5" t="s">
        <v>3</v>
      </c>
      <c r="I3" s="5" t="s">
        <v>3</v>
      </c>
      <c r="J3" s="5" t="s">
        <v>3</v>
      </c>
      <c r="K3" s="5" t="s">
        <v>3</v>
      </c>
      <c r="M3" s="50"/>
      <c r="N3" s="41"/>
      <c r="O3" s="41"/>
      <c r="P3" s="41"/>
      <c r="Q3" s="53"/>
      <c r="R3" s="41"/>
    </row>
    <row r="4" spans="1:18" x14ac:dyDescent="0.25">
      <c r="A4" s="68" t="s">
        <v>46</v>
      </c>
      <c r="B4" s="69"/>
      <c r="C4" s="70"/>
      <c r="D4" s="70"/>
      <c r="E4" s="70"/>
      <c r="F4" s="70"/>
      <c r="G4" s="70"/>
      <c r="H4" s="70"/>
      <c r="I4" s="70"/>
      <c r="J4" s="70"/>
      <c r="K4" s="70"/>
      <c r="M4" s="50"/>
      <c r="N4" s="29"/>
      <c r="O4" s="51"/>
      <c r="P4" s="47"/>
      <c r="Q4" s="53"/>
      <c r="R4" s="41"/>
    </row>
    <row r="5" spans="1:18" ht="15.75" x14ac:dyDescent="0.25">
      <c r="A5" s="7" t="s">
        <v>6</v>
      </c>
      <c r="B5" s="100" t="s">
        <v>131</v>
      </c>
      <c r="C5" s="89">
        <f>D5+E5+F5+G5+H5+I5+J5+K5</f>
        <v>16</v>
      </c>
      <c r="D5" s="94">
        <v>2</v>
      </c>
      <c r="E5" s="94">
        <v>2</v>
      </c>
      <c r="F5" s="94">
        <v>2</v>
      </c>
      <c r="G5" s="94">
        <v>2</v>
      </c>
      <c r="H5" s="94">
        <v>2</v>
      </c>
      <c r="I5" s="94">
        <v>2</v>
      </c>
      <c r="J5" s="94">
        <v>2</v>
      </c>
      <c r="K5" s="94">
        <v>2</v>
      </c>
      <c r="M5" s="47"/>
      <c r="N5" s="29"/>
      <c r="O5" s="51"/>
      <c r="P5" s="47"/>
      <c r="Q5" s="53"/>
      <c r="R5" s="41"/>
    </row>
    <row r="6" spans="1:18" ht="15.75" x14ac:dyDescent="0.25">
      <c r="A6" s="7" t="s">
        <v>13</v>
      </c>
      <c r="B6" s="100" t="s">
        <v>131</v>
      </c>
      <c r="C6" s="89">
        <f t="shared" ref="C6:C45" si="0">D6+E6+F6+G6+H6+I6+J6+K6</f>
        <v>16</v>
      </c>
      <c r="D6" s="94">
        <v>2</v>
      </c>
      <c r="E6" s="94">
        <v>2</v>
      </c>
      <c r="F6" s="94">
        <v>2</v>
      </c>
      <c r="G6" s="94">
        <v>2</v>
      </c>
      <c r="H6" s="94">
        <v>2</v>
      </c>
      <c r="I6" s="94">
        <v>2</v>
      </c>
      <c r="J6" s="94">
        <v>2</v>
      </c>
      <c r="K6" s="94">
        <v>2</v>
      </c>
      <c r="M6" s="47"/>
      <c r="N6" s="29"/>
      <c r="O6" s="51"/>
      <c r="P6" s="47"/>
      <c r="Q6" s="53"/>
      <c r="R6" s="41"/>
    </row>
    <row r="7" spans="1:18" ht="15.75" x14ac:dyDescent="0.25">
      <c r="A7" s="7" t="s">
        <v>24</v>
      </c>
      <c r="B7" s="100" t="s">
        <v>131</v>
      </c>
      <c r="C7" s="89">
        <f t="shared" si="0"/>
        <v>16</v>
      </c>
      <c r="D7" s="95">
        <v>2</v>
      </c>
      <c r="E7" s="94">
        <v>2</v>
      </c>
      <c r="F7" s="95">
        <v>2</v>
      </c>
      <c r="G7" s="95">
        <v>2</v>
      </c>
      <c r="H7" s="94">
        <v>2</v>
      </c>
      <c r="I7" s="94">
        <v>2</v>
      </c>
      <c r="J7" s="94">
        <v>2</v>
      </c>
      <c r="K7" s="94">
        <v>2</v>
      </c>
      <c r="M7" s="50"/>
      <c r="N7" s="29"/>
      <c r="O7" s="51"/>
      <c r="P7" s="47"/>
      <c r="Q7" s="53"/>
      <c r="R7" s="41"/>
    </row>
    <row r="8" spans="1:18" ht="15.75" x14ac:dyDescent="0.25">
      <c r="A8" s="7" t="s">
        <v>11</v>
      </c>
      <c r="B8" s="100" t="s">
        <v>131</v>
      </c>
      <c r="C8" s="89">
        <f t="shared" si="0"/>
        <v>16</v>
      </c>
      <c r="D8" s="94">
        <v>2</v>
      </c>
      <c r="E8" s="94">
        <v>2</v>
      </c>
      <c r="F8" s="94">
        <v>2</v>
      </c>
      <c r="G8" s="94">
        <v>2</v>
      </c>
      <c r="H8" s="94">
        <v>2</v>
      </c>
      <c r="I8" s="94">
        <v>2</v>
      </c>
      <c r="J8" s="94">
        <v>2</v>
      </c>
      <c r="K8" s="94">
        <v>2</v>
      </c>
      <c r="M8" s="47"/>
      <c r="N8" s="29"/>
      <c r="O8" s="51"/>
      <c r="P8" s="47"/>
      <c r="Q8" s="53"/>
      <c r="R8" s="41"/>
    </row>
    <row r="9" spans="1:18" ht="15.75" x14ac:dyDescent="0.25">
      <c r="A9" s="7" t="s">
        <v>10</v>
      </c>
      <c r="B9" s="100" t="s">
        <v>131</v>
      </c>
      <c r="C9" s="89">
        <f t="shared" si="0"/>
        <v>16</v>
      </c>
      <c r="D9" s="95">
        <v>2</v>
      </c>
      <c r="E9" s="95">
        <v>2</v>
      </c>
      <c r="F9" s="95">
        <v>2</v>
      </c>
      <c r="G9" s="95">
        <v>2</v>
      </c>
      <c r="H9" s="95">
        <v>2</v>
      </c>
      <c r="I9" s="95">
        <v>2</v>
      </c>
      <c r="J9" s="95">
        <v>2</v>
      </c>
      <c r="K9" s="95">
        <v>2</v>
      </c>
      <c r="M9" s="47"/>
      <c r="N9" s="29"/>
      <c r="O9" s="51"/>
      <c r="P9" s="47"/>
      <c r="Q9" s="53"/>
      <c r="R9" s="41"/>
    </row>
    <row r="10" spans="1:18" ht="15.75" x14ac:dyDescent="0.25">
      <c r="A10" s="7" t="s">
        <v>8</v>
      </c>
      <c r="B10" s="100" t="s">
        <v>131</v>
      </c>
      <c r="C10" s="89">
        <f t="shared" si="0"/>
        <v>16</v>
      </c>
      <c r="D10" s="94">
        <v>2</v>
      </c>
      <c r="E10" s="94">
        <v>2</v>
      </c>
      <c r="F10" s="94">
        <v>2</v>
      </c>
      <c r="G10" s="94">
        <v>2</v>
      </c>
      <c r="H10" s="94">
        <v>2</v>
      </c>
      <c r="I10" s="94">
        <v>2</v>
      </c>
      <c r="J10" s="94">
        <v>2</v>
      </c>
      <c r="K10" s="94">
        <v>2</v>
      </c>
      <c r="M10" s="50"/>
      <c r="N10" s="29"/>
      <c r="O10" s="51"/>
      <c r="P10" s="47"/>
      <c r="Q10" s="53"/>
      <c r="R10" s="41"/>
    </row>
    <row r="11" spans="1:18" ht="15.75" x14ac:dyDescent="0.25">
      <c r="A11" s="7" t="s">
        <v>9</v>
      </c>
      <c r="B11" s="100" t="s">
        <v>131</v>
      </c>
      <c r="C11" s="89">
        <f t="shared" si="0"/>
        <v>16</v>
      </c>
      <c r="D11" s="95">
        <v>2</v>
      </c>
      <c r="E11" s="95">
        <v>2</v>
      </c>
      <c r="F11" s="96">
        <v>2</v>
      </c>
      <c r="G11" s="96">
        <v>2</v>
      </c>
      <c r="H11" s="96">
        <v>2</v>
      </c>
      <c r="I11" s="96">
        <v>2</v>
      </c>
      <c r="J11" s="96">
        <v>2</v>
      </c>
      <c r="K11" s="96">
        <v>2</v>
      </c>
      <c r="M11" s="47"/>
      <c r="N11" s="29"/>
      <c r="O11" s="51"/>
      <c r="P11" s="47"/>
      <c r="Q11" s="53"/>
      <c r="R11" s="41"/>
    </row>
    <row r="12" spans="1:18" ht="15.75" x14ac:dyDescent="0.25">
      <c r="A12" s="7" t="s">
        <v>18</v>
      </c>
      <c r="B12" s="100" t="s">
        <v>131</v>
      </c>
      <c r="C12" s="89">
        <f t="shared" si="0"/>
        <v>16</v>
      </c>
      <c r="D12" s="94">
        <v>2</v>
      </c>
      <c r="E12" s="94">
        <v>2</v>
      </c>
      <c r="F12" s="94">
        <v>2</v>
      </c>
      <c r="G12" s="94">
        <v>2</v>
      </c>
      <c r="H12" s="94">
        <v>2</v>
      </c>
      <c r="I12" s="94">
        <v>2</v>
      </c>
      <c r="J12" s="94">
        <v>2</v>
      </c>
      <c r="K12" s="94">
        <v>2</v>
      </c>
      <c r="M12" s="47"/>
      <c r="N12" s="29"/>
      <c r="O12" s="51"/>
      <c r="P12" s="47"/>
      <c r="Q12" s="53"/>
      <c r="R12" s="41"/>
    </row>
    <row r="13" spans="1:18" ht="15.75" x14ac:dyDescent="0.25">
      <c r="A13" s="7" t="s">
        <v>31</v>
      </c>
      <c r="B13" s="100" t="s">
        <v>139</v>
      </c>
      <c r="C13" s="89">
        <f t="shared" si="0"/>
        <v>14</v>
      </c>
      <c r="D13" s="97">
        <v>2</v>
      </c>
      <c r="E13" s="98">
        <v>2</v>
      </c>
      <c r="F13" s="98">
        <v>2</v>
      </c>
      <c r="G13" s="98">
        <v>2</v>
      </c>
      <c r="H13" s="97">
        <v>0</v>
      </c>
      <c r="I13" s="97">
        <v>2</v>
      </c>
      <c r="J13" s="97">
        <v>2</v>
      </c>
      <c r="K13" s="97">
        <v>2</v>
      </c>
      <c r="M13" s="50"/>
      <c r="N13" s="29"/>
      <c r="O13" s="51"/>
      <c r="P13" s="47"/>
      <c r="Q13" s="53"/>
      <c r="R13" s="41"/>
    </row>
    <row r="14" spans="1:18" ht="15.75" x14ac:dyDescent="0.25">
      <c r="A14" s="7" t="s">
        <v>22</v>
      </c>
      <c r="B14" s="100" t="s">
        <v>90</v>
      </c>
      <c r="C14" s="89">
        <f t="shared" si="0"/>
        <v>6</v>
      </c>
      <c r="D14" s="94">
        <v>2</v>
      </c>
      <c r="E14" s="94">
        <v>2</v>
      </c>
      <c r="F14" s="94">
        <v>2</v>
      </c>
      <c r="G14" s="94">
        <v>0</v>
      </c>
      <c r="H14" s="94">
        <v>0</v>
      </c>
      <c r="I14" s="94">
        <v>0</v>
      </c>
      <c r="J14" s="94">
        <v>0</v>
      </c>
      <c r="K14" s="94">
        <v>0</v>
      </c>
      <c r="M14" s="47"/>
      <c r="N14" s="29"/>
      <c r="O14" s="51"/>
      <c r="P14" s="47"/>
      <c r="Q14" s="53"/>
      <c r="R14" s="41"/>
    </row>
    <row r="15" spans="1:18" ht="15.75" x14ac:dyDescent="0.25">
      <c r="A15" s="7" t="s">
        <v>7</v>
      </c>
      <c r="B15" s="100" t="s">
        <v>131</v>
      </c>
      <c r="C15" s="89">
        <f t="shared" si="0"/>
        <v>16</v>
      </c>
      <c r="D15" s="94">
        <v>2</v>
      </c>
      <c r="E15" s="94">
        <v>2</v>
      </c>
      <c r="F15" s="94">
        <v>2</v>
      </c>
      <c r="G15" s="94">
        <v>2</v>
      </c>
      <c r="H15" s="94">
        <v>2</v>
      </c>
      <c r="I15" s="94">
        <v>2</v>
      </c>
      <c r="J15" s="94">
        <v>2</v>
      </c>
      <c r="K15" s="94">
        <v>2</v>
      </c>
      <c r="M15" s="47"/>
      <c r="N15" s="29"/>
      <c r="O15" s="51"/>
      <c r="P15" s="47"/>
      <c r="Q15" s="53"/>
      <c r="R15" s="41"/>
    </row>
    <row r="16" spans="1:18" ht="15.75" x14ac:dyDescent="0.25">
      <c r="A16" s="7" t="s">
        <v>20</v>
      </c>
      <c r="B16" s="100" t="s">
        <v>131</v>
      </c>
      <c r="C16" s="89">
        <f t="shared" si="0"/>
        <v>16</v>
      </c>
      <c r="D16" s="94">
        <v>2</v>
      </c>
      <c r="E16" s="94">
        <v>2</v>
      </c>
      <c r="F16" s="94">
        <v>2</v>
      </c>
      <c r="G16" s="94">
        <v>2</v>
      </c>
      <c r="H16" s="94">
        <v>2</v>
      </c>
      <c r="I16" s="94">
        <v>2</v>
      </c>
      <c r="J16" s="94">
        <v>2</v>
      </c>
      <c r="K16" s="94">
        <v>2</v>
      </c>
      <c r="M16" s="50"/>
      <c r="N16" s="29"/>
      <c r="O16" s="51"/>
      <c r="P16" s="47"/>
      <c r="Q16" s="53"/>
      <c r="R16" s="41"/>
    </row>
    <row r="17" spans="1:19" x14ac:dyDescent="0.25">
      <c r="A17" s="68" t="s">
        <v>47</v>
      </c>
      <c r="B17" s="77"/>
      <c r="C17" s="77"/>
      <c r="D17" s="93"/>
      <c r="E17" s="93"/>
      <c r="F17" s="93"/>
      <c r="G17" s="93"/>
      <c r="H17" s="93"/>
      <c r="I17" s="93"/>
      <c r="J17" s="93"/>
      <c r="K17" s="93"/>
      <c r="M17" s="47"/>
      <c r="N17" s="29"/>
      <c r="O17" s="51"/>
      <c r="P17" s="47"/>
      <c r="Q17" s="53"/>
      <c r="R17" s="41"/>
      <c r="S17" s="54"/>
    </row>
    <row r="18" spans="1:19" ht="15.75" x14ac:dyDescent="0.25">
      <c r="A18" s="7" t="s">
        <v>14</v>
      </c>
      <c r="B18" s="100" t="s">
        <v>131</v>
      </c>
      <c r="C18" s="89">
        <f t="shared" si="0"/>
        <v>16</v>
      </c>
      <c r="D18" s="94">
        <v>2</v>
      </c>
      <c r="E18" s="94">
        <v>2</v>
      </c>
      <c r="F18" s="94">
        <v>2</v>
      </c>
      <c r="G18" s="94">
        <v>2</v>
      </c>
      <c r="H18" s="94">
        <v>2</v>
      </c>
      <c r="I18" s="94">
        <v>2</v>
      </c>
      <c r="J18" s="94">
        <v>2</v>
      </c>
      <c r="K18" s="94">
        <v>2</v>
      </c>
      <c r="M18" s="47"/>
      <c r="N18" s="29"/>
      <c r="O18" s="51"/>
      <c r="P18" s="47"/>
      <c r="Q18" s="53"/>
      <c r="R18" s="41"/>
      <c r="S18" s="54"/>
    </row>
    <row r="19" spans="1:19" ht="15.75" x14ac:dyDescent="0.25">
      <c r="A19" s="7" t="s">
        <v>32</v>
      </c>
      <c r="B19" s="100" t="s">
        <v>131</v>
      </c>
      <c r="C19" s="89">
        <f t="shared" si="0"/>
        <v>16</v>
      </c>
      <c r="D19" s="94">
        <v>2</v>
      </c>
      <c r="E19" s="94">
        <v>2</v>
      </c>
      <c r="F19" s="94">
        <v>2</v>
      </c>
      <c r="G19" s="94">
        <v>2</v>
      </c>
      <c r="H19" s="94">
        <v>2</v>
      </c>
      <c r="I19" s="94">
        <v>2</v>
      </c>
      <c r="J19" s="94">
        <v>2</v>
      </c>
      <c r="K19" s="94">
        <v>2</v>
      </c>
      <c r="M19" s="50"/>
      <c r="N19" s="29"/>
      <c r="O19" s="51"/>
      <c r="P19" s="47"/>
      <c r="Q19" s="53"/>
      <c r="R19" s="41"/>
      <c r="S19" s="54"/>
    </row>
    <row r="20" spans="1:19" ht="15.75" x14ac:dyDescent="0.25">
      <c r="A20" s="8" t="s">
        <v>21</v>
      </c>
      <c r="B20" s="100" t="s">
        <v>131</v>
      </c>
      <c r="C20" s="89">
        <f t="shared" si="0"/>
        <v>16</v>
      </c>
      <c r="D20" s="94">
        <v>2</v>
      </c>
      <c r="E20" s="94">
        <v>2</v>
      </c>
      <c r="F20" s="94">
        <v>2</v>
      </c>
      <c r="G20" s="94">
        <v>2</v>
      </c>
      <c r="H20" s="94">
        <v>2</v>
      </c>
      <c r="I20" s="94">
        <v>2</v>
      </c>
      <c r="J20" s="94">
        <v>2</v>
      </c>
      <c r="K20" s="94">
        <v>2</v>
      </c>
      <c r="M20" s="47"/>
      <c r="N20" s="29"/>
      <c r="O20" s="51"/>
      <c r="P20" s="47"/>
      <c r="Q20" s="53"/>
      <c r="R20" s="41"/>
      <c r="S20" s="54"/>
    </row>
    <row r="21" spans="1:19" ht="15.75" x14ac:dyDescent="0.25">
      <c r="A21" s="7" t="s">
        <v>37</v>
      </c>
      <c r="B21" s="100" t="s">
        <v>131</v>
      </c>
      <c r="C21" s="89">
        <f t="shared" si="0"/>
        <v>16</v>
      </c>
      <c r="D21" s="94">
        <v>2</v>
      </c>
      <c r="E21" s="94">
        <v>2</v>
      </c>
      <c r="F21" s="94">
        <v>2</v>
      </c>
      <c r="G21" s="94">
        <v>2</v>
      </c>
      <c r="H21" s="94">
        <v>2</v>
      </c>
      <c r="I21" s="94">
        <v>2</v>
      </c>
      <c r="J21" s="94">
        <v>2</v>
      </c>
      <c r="K21" s="94">
        <v>2</v>
      </c>
      <c r="M21" s="47"/>
      <c r="N21" s="29"/>
      <c r="O21" s="51"/>
      <c r="P21" s="47"/>
      <c r="Q21" s="53"/>
      <c r="R21" s="41"/>
      <c r="S21" s="54"/>
    </row>
    <row r="22" spans="1:19" ht="15.75" x14ac:dyDescent="0.25">
      <c r="A22" s="7" t="s">
        <v>38</v>
      </c>
      <c r="B22" s="100" t="s">
        <v>141</v>
      </c>
      <c r="C22" s="89">
        <f t="shared" si="0"/>
        <v>0</v>
      </c>
      <c r="D22" s="94">
        <v>0</v>
      </c>
      <c r="E22" s="94">
        <v>0</v>
      </c>
      <c r="F22" s="94">
        <v>0</v>
      </c>
      <c r="G22" s="94">
        <v>0</v>
      </c>
      <c r="H22" s="94">
        <v>0</v>
      </c>
      <c r="I22" s="94">
        <v>0</v>
      </c>
      <c r="J22" s="94">
        <v>0</v>
      </c>
      <c r="K22" s="94">
        <v>0</v>
      </c>
      <c r="M22" s="50"/>
      <c r="N22" s="29"/>
      <c r="O22" s="51"/>
      <c r="P22" s="47"/>
      <c r="Q22" s="53"/>
      <c r="R22" s="41"/>
      <c r="S22" s="54"/>
    </row>
    <row r="23" spans="1:19" ht="15.75" x14ac:dyDescent="0.25">
      <c r="A23" s="7" t="s">
        <v>19</v>
      </c>
      <c r="B23" s="100" t="s">
        <v>131</v>
      </c>
      <c r="C23" s="89">
        <f t="shared" si="0"/>
        <v>16</v>
      </c>
      <c r="D23" s="94">
        <v>2</v>
      </c>
      <c r="E23" s="94">
        <v>2</v>
      </c>
      <c r="F23" s="94">
        <v>2</v>
      </c>
      <c r="G23" s="94">
        <v>2</v>
      </c>
      <c r="H23" s="94">
        <v>2</v>
      </c>
      <c r="I23" s="94">
        <v>2</v>
      </c>
      <c r="J23" s="94">
        <v>2</v>
      </c>
      <c r="K23" s="94">
        <v>2</v>
      </c>
      <c r="M23" s="47"/>
      <c r="N23" s="29"/>
      <c r="O23" s="51"/>
      <c r="P23" s="47"/>
      <c r="Q23" s="51"/>
      <c r="R23" s="41"/>
      <c r="S23" s="42"/>
    </row>
    <row r="24" spans="1:19" ht="15.75" x14ac:dyDescent="0.25">
      <c r="A24" s="7" t="s">
        <v>39</v>
      </c>
      <c r="B24" s="100">
        <v>30</v>
      </c>
      <c r="C24" s="89">
        <f t="shared" si="0"/>
        <v>2</v>
      </c>
      <c r="D24" s="94">
        <v>2</v>
      </c>
      <c r="E24" s="94">
        <v>0</v>
      </c>
      <c r="F24" s="94">
        <v>0</v>
      </c>
      <c r="G24" s="94">
        <v>0</v>
      </c>
      <c r="H24" s="94">
        <v>0</v>
      </c>
      <c r="I24" s="94">
        <v>0</v>
      </c>
      <c r="J24" s="94">
        <v>0</v>
      </c>
      <c r="K24" s="94">
        <v>0</v>
      </c>
      <c r="M24" s="47"/>
      <c r="N24" s="29"/>
      <c r="O24" s="51"/>
      <c r="P24" s="47"/>
      <c r="Q24" s="51"/>
      <c r="R24" s="41"/>
      <c r="S24" s="42"/>
    </row>
    <row r="25" spans="1:19" ht="15.75" x14ac:dyDescent="0.25">
      <c r="A25" s="8" t="s">
        <v>25</v>
      </c>
      <c r="B25" s="100" t="s">
        <v>141</v>
      </c>
      <c r="C25" s="89">
        <f t="shared" si="0"/>
        <v>0</v>
      </c>
      <c r="D25" s="96">
        <v>0</v>
      </c>
      <c r="E25" s="96">
        <v>0</v>
      </c>
      <c r="F25" s="96">
        <v>0</v>
      </c>
      <c r="G25" s="96">
        <v>0</v>
      </c>
      <c r="H25" s="96">
        <v>0</v>
      </c>
      <c r="I25" s="96">
        <v>0</v>
      </c>
      <c r="J25" s="96">
        <v>0</v>
      </c>
      <c r="K25" s="96">
        <v>0</v>
      </c>
      <c r="M25" s="50"/>
      <c r="N25" s="29"/>
      <c r="O25" s="51"/>
      <c r="P25" s="47"/>
      <c r="Q25" s="51"/>
      <c r="R25" s="41"/>
      <c r="S25" s="42"/>
    </row>
    <row r="26" spans="1:19" ht="15.75" x14ac:dyDescent="0.25">
      <c r="A26" s="7" t="s">
        <v>23</v>
      </c>
      <c r="B26" s="100" t="s">
        <v>131</v>
      </c>
      <c r="C26" s="89">
        <f t="shared" si="0"/>
        <v>16</v>
      </c>
      <c r="D26" s="94">
        <v>2</v>
      </c>
      <c r="E26" s="94">
        <v>2</v>
      </c>
      <c r="F26" s="94">
        <v>2</v>
      </c>
      <c r="G26" s="94">
        <v>2</v>
      </c>
      <c r="H26" s="94">
        <v>2</v>
      </c>
      <c r="I26" s="94">
        <v>2</v>
      </c>
      <c r="J26" s="94">
        <v>2</v>
      </c>
      <c r="K26" s="94">
        <v>2</v>
      </c>
      <c r="M26" s="47"/>
      <c r="N26" s="29"/>
      <c r="O26" s="51"/>
      <c r="P26" s="47"/>
      <c r="Q26" s="51"/>
      <c r="R26" s="41"/>
      <c r="S26" s="42"/>
    </row>
    <row r="27" spans="1:19" ht="15.75" x14ac:dyDescent="0.25">
      <c r="A27" s="7" t="s">
        <v>26</v>
      </c>
      <c r="B27" s="100" t="s">
        <v>131</v>
      </c>
      <c r="C27" s="89">
        <f t="shared" si="0"/>
        <v>16</v>
      </c>
      <c r="D27" s="94">
        <v>2</v>
      </c>
      <c r="E27" s="94">
        <v>2</v>
      </c>
      <c r="F27" s="94">
        <v>2</v>
      </c>
      <c r="G27" s="94">
        <v>2</v>
      </c>
      <c r="H27" s="94">
        <v>2</v>
      </c>
      <c r="I27" s="94">
        <v>2</v>
      </c>
      <c r="J27" s="94">
        <v>2</v>
      </c>
      <c r="K27" s="94">
        <v>2</v>
      </c>
      <c r="M27" s="47"/>
      <c r="N27" s="29"/>
      <c r="O27" s="51"/>
      <c r="P27" s="47"/>
      <c r="Q27" s="51"/>
      <c r="R27" s="41"/>
      <c r="S27" s="42"/>
    </row>
    <row r="28" spans="1:19" ht="15.75" x14ac:dyDescent="0.25">
      <c r="A28" s="7" t="s">
        <v>40</v>
      </c>
      <c r="B28" s="100">
        <v>26</v>
      </c>
      <c r="C28" s="89">
        <f t="shared" si="0"/>
        <v>10</v>
      </c>
      <c r="D28" s="96">
        <v>2</v>
      </c>
      <c r="E28" s="96">
        <v>2</v>
      </c>
      <c r="F28" s="96">
        <v>2</v>
      </c>
      <c r="G28" s="96">
        <v>2</v>
      </c>
      <c r="H28" s="96">
        <v>2</v>
      </c>
      <c r="I28" s="96">
        <v>0</v>
      </c>
      <c r="J28" s="96">
        <v>0</v>
      </c>
      <c r="K28" s="96">
        <v>0</v>
      </c>
      <c r="M28" s="50"/>
      <c r="N28" s="29"/>
      <c r="O28" s="51"/>
      <c r="P28" s="47"/>
      <c r="Q28" s="51"/>
      <c r="R28" s="41"/>
      <c r="S28" s="42"/>
    </row>
    <row r="29" spans="1:19" ht="15.75" x14ac:dyDescent="0.25">
      <c r="A29" s="7" t="s">
        <v>27</v>
      </c>
      <c r="B29" s="100" t="s">
        <v>90</v>
      </c>
      <c r="C29" s="89">
        <f t="shared" si="0"/>
        <v>6</v>
      </c>
      <c r="D29" s="94">
        <v>2</v>
      </c>
      <c r="E29" s="94">
        <v>2</v>
      </c>
      <c r="F29" s="94">
        <v>2</v>
      </c>
      <c r="G29" s="94">
        <v>0</v>
      </c>
      <c r="H29" s="94">
        <v>0</v>
      </c>
      <c r="I29" s="94">
        <v>0</v>
      </c>
      <c r="J29" s="94">
        <v>0</v>
      </c>
      <c r="K29" s="94">
        <v>0</v>
      </c>
      <c r="M29" s="47"/>
      <c r="N29" s="29"/>
      <c r="O29" s="51"/>
      <c r="P29" s="47"/>
      <c r="Q29" s="51"/>
      <c r="R29" s="41"/>
      <c r="S29" s="42"/>
    </row>
    <row r="30" spans="1:19" ht="15.75" x14ac:dyDescent="0.25">
      <c r="A30" s="8" t="s">
        <v>41</v>
      </c>
      <c r="B30" s="100" t="s">
        <v>141</v>
      </c>
      <c r="C30" s="89">
        <f t="shared" si="0"/>
        <v>0</v>
      </c>
      <c r="D30" s="99">
        <v>0</v>
      </c>
      <c r="E30" s="99">
        <v>0</v>
      </c>
      <c r="F30" s="99">
        <v>0</v>
      </c>
      <c r="G30" s="99">
        <v>0</v>
      </c>
      <c r="H30" s="99">
        <v>0</v>
      </c>
      <c r="I30" s="99">
        <v>0</v>
      </c>
      <c r="J30" s="99">
        <v>0</v>
      </c>
      <c r="K30" s="99">
        <v>0</v>
      </c>
      <c r="M30" s="47"/>
      <c r="N30" s="29"/>
      <c r="O30" s="51"/>
      <c r="P30" s="47"/>
      <c r="Q30" s="51"/>
      <c r="R30" s="41"/>
      <c r="S30" s="42"/>
    </row>
    <row r="31" spans="1:19" ht="15.75" x14ac:dyDescent="0.25">
      <c r="A31" s="8" t="s">
        <v>33</v>
      </c>
      <c r="B31" s="100" t="s">
        <v>141</v>
      </c>
      <c r="C31" s="89">
        <f t="shared" si="0"/>
        <v>0</v>
      </c>
      <c r="D31" s="94">
        <v>0</v>
      </c>
      <c r="E31" s="94">
        <v>0</v>
      </c>
      <c r="F31" s="94">
        <v>0</v>
      </c>
      <c r="G31" s="94">
        <v>0</v>
      </c>
      <c r="H31" s="94">
        <v>0</v>
      </c>
      <c r="I31" s="94">
        <v>0</v>
      </c>
      <c r="J31" s="94">
        <v>0</v>
      </c>
      <c r="K31" s="94">
        <v>0</v>
      </c>
      <c r="M31" s="50"/>
      <c r="N31" s="29"/>
      <c r="O31" s="51"/>
      <c r="P31" s="47"/>
      <c r="Q31" s="51"/>
      <c r="R31" s="41"/>
      <c r="S31" s="42"/>
    </row>
    <row r="32" spans="1:19" ht="15.75" x14ac:dyDescent="0.25">
      <c r="A32" s="8" t="s">
        <v>42</v>
      </c>
      <c r="B32" s="100" t="s">
        <v>141</v>
      </c>
      <c r="C32" s="89">
        <f t="shared" si="0"/>
        <v>0</v>
      </c>
      <c r="D32" s="96">
        <v>0</v>
      </c>
      <c r="E32" s="96">
        <v>0</v>
      </c>
      <c r="F32" s="96">
        <v>0</v>
      </c>
      <c r="G32" s="96">
        <v>0</v>
      </c>
      <c r="H32" s="96">
        <v>0</v>
      </c>
      <c r="I32" s="96">
        <v>0</v>
      </c>
      <c r="J32" s="96">
        <v>0</v>
      </c>
      <c r="K32" s="96">
        <v>0</v>
      </c>
      <c r="M32" s="47"/>
      <c r="N32" s="29"/>
      <c r="O32" s="51"/>
      <c r="P32" s="47"/>
      <c r="Q32" s="51"/>
      <c r="R32" s="41"/>
      <c r="S32" s="42"/>
    </row>
    <row r="33" spans="1:19" ht="15.75" x14ac:dyDescent="0.25">
      <c r="A33" s="8" t="s">
        <v>34</v>
      </c>
      <c r="B33" s="100" t="s">
        <v>90</v>
      </c>
      <c r="C33" s="89">
        <f t="shared" si="0"/>
        <v>6</v>
      </c>
      <c r="D33" s="94">
        <v>2</v>
      </c>
      <c r="E33" s="94">
        <v>2</v>
      </c>
      <c r="F33" s="94">
        <v>2</v>
      </c>
      <c r="G33" s="94">
        <v>0</v>
      </c>
      <c r="H33" s="94">
        <v>0</v>
      </c>
      <c r="I33" s="94">
        <v>0</v>
      </c>
      <c r="J33" s="94">
        <v>0</v>
      </c>
      <c r="K33" s="94">
        <v>0</v>
      </c>
      <c r="M33" s="47"/>
      <c r="N33" s="29"/>
      <c r="O33" s="51"/>
      <c r="P33" s="47"/>
      <c r="Q33" s="51"/>
      <c r="R33" s="41"/>
      <c r="S33" s="42"/>
    </row>
    <row r="34" spans="1:19" ht="15.75" x14ac:dyDescent="0.25">
      <c r="A34" s="7" t="s">
        <v>28</v>
      </c>
      <c r="B34" s="100" t="s">
        <v>141</v>
      </c>
      <c r="C34" s="89">
        <f t="shared" si="0"/>
        <v>0</v>
      </c>
      <c r="D34" s="94">
        <v>0</v>
      </c>
      <c r="E34" s="94">
        <v>0</v>
      </c>
      <c r="F34" s="94">
        <v>0</v>
      </c>
      <c r="G34" s="94">
        <v>0</v>
      </c>
      <c r="H34" s="94">
        <v>0</v>
      </c>
      <c r="I34" s="94">
        <v>0</v>
      </c>
      <c r="J34" s="94">
        <v>0</v>
      </c>
      <c r="K34" s="94">
        <v>0</v>
      </c>
      <c r="M34" s="50"/>
      <c r="N34" s="29"/>
      <c r="O34" s="51"/>
      <c r="P34" s="47"/>
      <c r="Q34" s="51"/>
      <c r="R34" s="41"/>
      <c r="S34" s="42"/>
    </row>
    <row r="35" spans="1:19" ht="15.75" x14ac:dyDescent="0.25">
      <c r="A35" s="7" t="s">
        <v>43</v>
      </c>
      <c r="B35" s="100" t="s">
        <v>131</v>
      </c>
      <c r="C35" s="89">
        <f t="shared" si="0"/>
        <v>16</v>
      </c>
      <c r="D35" s="96">
        <v>2</v>
      </c>
      <c r="E35" s="96">
        <v>2</v>
      </c>
      <c r="F35" s="96">
        <v>2</v>
      </c>
      <c r="G35" s="96">
        <v>2</v>
      </c>
      <c r="H35" s="96">
        <v>2</v>
      </c>
      <c r="I35" s="96">
        <v>2</v>
      </c>
      <c r="J35" s="96">
        <v>2</v>
      </c>
      <c r="K35" s="96">
        <v>2</v>
      </c>
      <c r="M35" s="47"/>
      <c r="N35" s="29"/>
      <c r="O35" s="51"/>
      <c r="P35" s="47"/>
      <c r="Q35" s="51"/>
      <c r="R35" s="41"/>
      <c r="S35" s="42"/>
    </row>
    <row r="36" spans="1:19" ht="15.75" x14ac:dyDescent="0.25">
      <c r="A36" s="7" t="s">
        <v>29</v>
      </c>
      <c r="B36" s="100" t="s">
        <v>140</v>
      </c>
      <c r="C36" s="89">
        <f t="shared" si="0"/>
        <v>12</v>
      </c>
      <c r="D36" s="96">
        <v>2</v>
      </c>
      <c r="E36" s="96">
        <v>2</v>
      </c>
      <c r="F36" s="96">
        <v>2</v>
      </c>
      <c r="G36" s="96">
        <v>2</v>
      </c>
      <c r="H36" s="96">
        <v>2</v>
      </c>
      <c r="I36" s="96">
        <v>0</v>
      </c>
      <c r="J36" s="96">
        <v>0</v>
      </c>
      <c r="K36" s="96">
        <v>2</v>
      </c>
      <c r="M36" s="47"/>
      <c r="N36" s="29"/>
      <c r="O36" s="51"/>
      <c r="P36" s="47"/>
      <c r="Q36" s="51"/>
      <c r="R36" s="41"/>
      <c r="S36" s="42"/>
    </row>
    <row r="37" spans="1:19" ht="15.75" x14ac:dyDescent="0.25">
      <c r="A37" s="7" t="s">
        <v>35</v>
      </c>
      <c r="B37" s="100" t="s">
        <v>141</v>
      </c>
      <c r="C37" s="89">
        <f t="shared" si="0"/>
        <v>0</v>
      </c>
      <c r="D37" s="96">
        <v>0</v>
      </c>
      <c r="E37" s="96">
        <v>0</v>
      </c>
      <c r="F37" s="96">
        <v>0</v>
      </c>
      <c r="G37" s="96">
        <v>0</v>
      </c>
      <c r="H37" s="96">
        <v>0</v>
      </c>
      <c r="I37" s="96">
        <v>0</v>
      </c>
      <c r="J37" s="96">
        <v>0</v>
      </c>
      <c r="K37" s="96">
        <v>0</v>
      </c>
      <c r="M37" s="50"/>
      <c r="N37" s="29"/>
      <c r="O37" s="51"/>
      <c r="P37" s="47"/>
      <c r="Q37" s="51"/>
      <c r="R37" s="41"/>
      <c r="S37" s="42"/>
    </row>
    <row r="38" spans="1:19" ht="15.75" x14ac:dyDescent="0.25">
      <c r="A38" s="7" t="s">
        <v>12</v>
      </c>
      <c r="B38" s="100" t="s">
        <v>139</v>
      </c>
      <c r="C38" s="89">
        <f t="shared" si="0"/>
        <v>14</v>
      </c>
      <c r="D38" s="94">
        <v>2</v>
      </c>
      <c r="E38" s="94">
        <v>2</v>
      </c>
      <c r="F38" s="94">
        <v>2</v>
      </c>
      <c r="G38" s="94">
        <v>2</v>
      </c>
      <c r="H38" s="94">
        <v>2</v>
      </c>
      <c r="I38" s="94">
        <v>2</v>
      </c>
      <c r="J38" s="94">
        <v>2</v>
      </c>
      <c r="K38" s="94">
        <v>0</v>
      </c>
      <c r="M38" s="47"/>
      <c r="N38" s="29"/>
      <c r="O38" s="51"/>
      <c r="P38" s="47"/>
      <c r="Q38" s="51"/>
      <c r="R38" s="41"/>
      <c r="S38" s="42"/>
    </row>
    <row r="39" spans="1:19" ht="15.75" x14ac:dyDescent="0.25">
      <c r="A39" s="7" t="s">
        <v>15</v>
      </c>
      <c r="B39" s="100" t="s">
        <v>131</v>
      </c>
      <c r="C39" s="89">
        <f t="shared" si="0"/>
        <v>16</v>
      </c>
      <c r="D39" s="94">
        <v>2</v>
      </c>
      <c r="E39" s="94">
        <v>2</v>
      </c>
      <c r="F39" s="94">
        <v>2</v>
      </c>
      <c r="G39" s="94">
        <v>2</v>
      </c>
      <c r="H39" s="94">
        <v>2</v>
      </c>
      <c r="I39" s="94">
        <v>2</v>
      </c>
      <c r="J39" s="94">
        <v>2</v>
      </c>
      <c r="K39" s="94">
        <v>2</v>
      </c>
      <c r="M39" s="47"/>
      <c r="N39" s="29"/>
      <c r="O39" s="51"/>
      <c r="P39" s="47"/>
      <c r="Q39" s="51"/>
      <c r="R39" s="41"/>
      <c r="S39" s="42"/>
    </row>
    <row r="40" spans="1:19" ht="15.75" x14ac:dyDescent="0.25">
      <c r="A40" s="7" t="s">
        <v>16</v>
      </c>
      <c r="B40" s="100" t="s">
        <v>140</v>
      </c>
      <c r="C40" s="89">
        <f t="shared" si="0"/>
        <v>12</v>
      </c>
      <c r="D40" s="94">
        <v>2</v>
      </c>
      <c r="E40" s="94">
        <v>2</v>
      </c>
      <c r="F40" s="94">
        <v>2</v>
      </c>
      <c r="G40" s="94">
        <v>0</v>
      </c>
      <c r="H40" s="94">
        <v>2</v>
      </c>
      <c r="I40" s="94">
        <v>2</v>
      </c>
      <c r="J40" s="94">
        <v>2</v>
      </c>
      <c r="K40" s="94">
        <v>0</v>
      </c>
      <c r="M40" s="50"/>
      <c r="N40" s="29"/>
      <c r="O40" s="51"/>
      <c r="P40" s="47"/>
      <c r="Q40" s="51"/>
      <c r="R40" s="41"/>
      <c r="S40" s="42"/>
    </row>
    <row r="41" spans="1:19" ht="15.75" x14ac:dyDescent="0.25">
      <c r="A41" s="7" t="s">
        <v>44</v>
      </c>
      <c r="B41" s="100" t="s">
        <v>139</v>
      </c>
      <c r="C41" s="89">
        <f t="shared" si="0"/>
        <v>14</v>
      </c>
      <c r="D41" s="94">
        <v>2</v>
      </c>
      <c r="E41" s="94">
        <v>2</v>
      </c>
      <c r="F41" s="94">
        <v>2</v>
      </c>
      <c r="G41" s="94">
        <v>2</v>
      </c>
      <c r="H41" s="94">
        <v>2</v>
      </c>
      <c r="I41" s="94">
        <v>2</v>
      </c>
      <c r="J41" s="94">
        <v>2</v>
      </c>
      <c r="K41" s="94">
        <v>0</v>
      </c>
      <c r="M41" s="47"/>
      <c r="N41" s="29"/>
      <c r="O41" s="51"/>
      <c r="P41" s="47"/>
      <c r="Q41" s="51"/>
      <c r="R41" s="41"/>
      <c r="S41" s="42"/>
    </row>
    <row r="42" spans="1:19" ht="15.75" x14ac:dyDescent="0.25">
      <c r="A42" s="7" t="s">
        <v>36</v>
      </c>
      <c r="B42" s="100" t="s">
        <v>141</v>
      </c>
      <c r="C42" s="89">
        <f t="shared" si="0"/>
        <v>0</v>
      </c>
      <c r="D42" s="99">
        <v>0</v>
      </c>
      <c r="E42" s="99">
        <v>0</v>
      </c>
      <c r="F42" s="99">
        <v>0</v>
      </c>
      <c r="G42" s="99">
        <v>0</v>
      </c>
      <c r="H42" s="99">
        <v>0</v>
      </c>
      <c r="I42" s="99">
        <v>0</v>
      </c>
      <c r="J42" s="99">
        <v>0</v>
      </c>
      <c r="K42" s="99">
        <v>0</v>
      </c>
      <c r="M42" s="47"/>
      <c r="N42" s="29"/>
      <c r="O42" s="51"/>
      <c r="P42" s="47"/>
      <c r="Q42" s="51"/>
      <c r="R42" s="41"/>
      <c r="S42" s="42"/>
    </row>
    <row r="43" spans="1:19" ht="15.75" x14ac:dyDescent="0.25">
      <c r="A43" s="7" t="s">
        <v>17</v>
      </c>
      <c r="B43" s="100" t="s">
        <v>131</v>
      </c>
      <c r="C43" s="89">
        <f t="shared" si="0"/>
        <v>16</v>
      </c>
      <c r="D43" s="94">
        <v>2</v>
      </c>
      <c r="E43" s="94">
        <v>2</v>
      </c>
      <c r="F43" s="94">
        <v>2</v>
      </c>
      <c r="G43" s="94">
        <v>2</v>
      </c>
      <c r="H43" s="94">
        <v>2</v>
      </c>
      <c r="I43" s="94">
        <v>2</v>
      </c>
      <c r="J43" s="94">
        <v>2</v>
      </c>
      <c r="K43" s="94">
        <v>2</v>
      </c>
      <c r="M43" s="50"/>
      <c r="N43" s="29"/>
      <c r="O43" s="51"/>
      <c r="P43" s="47"/>
      <c r="Q43" s="51"/>
      <c r="R43" s="41"/>
      <c r="S43" s="42"/>
    </row>
    <row r="44" spans="1:19" ht="15.75" x14ac:dyDescent="0.25">
      <c r="A44" s="7" t="s">
        <v>30</v>
      </c>
      <c r="B44" s="100" t="s">
        <v>141</v>
      </c>
      <c r="C44" s="89">
        <f t="shared" si="0"/>
        <v>0</v>
      </c>
      <c r="D44" s="94">
        <v>0</v>
      </c>
      <c r="E44" s="94">
        <v>0</v>
      </c>
      <c r="F44" s="94">
        <v>0</v>
      </c>
      <c r="G44" s="94">
        <v>0</v>
      </c>
      <c r="H44" s="94">
        <v>0</v>
      </c>
      <c r="I44" s="94">
        <v>0</v>
      </c>
      <c r="J44" s="94">
        <v>0</v>
      </c>
      <c r="K44" s="94">
        <v>0</v>
      </c>
      <c r="M44" s="50"/>
      <c r="N44" s="29"/>
      <c r="O44" s="51"/>
      <c r="P44" s="47"/>
      <c r="Q44" s="51"/>
      <c r="R44" s="41"/>
      <c r="S44" s="42"/>
    </row>
    <row r="45" spans="1:19" ht="15.75" x14ac:dyDescent="0.25">
      <c r="A45" s="7" t="s">
        <v>45</v>
      </c>
      <c r="B45" s="100" t="s">
        <v>141</v>
      </c>
      <c r="C45" s="89">
        <f t="shared" si="0"/>
        <v>0</v>
      </c>
      <c r="D45" s="94">
        <v>0</v>
      </c>
      <c r="E45" s="94">
        <v>0</v>
      </c>
      <c r="F45" s="94">
        <v>0</v>
      </c>
      <c r="G45" s="94">
        <v>0</v>
      </c>
      <c r="H45" s="94">
        <v>0</v>
      </c>
      <c r="I45" s="94">
        <v>0</v>
      </c>
      <c r="J45" s="94">
        <v>0</v>
      </c>
      <c r="K45" s="94">
        <v>0</v>
      </c>
      <c r="M45" s="50"/>
      <c r="N45" s="41"/>
      <c r="O45" s="41"/>
      <c r="P45" s="41"/>
      <c r="Q45" s="51"/>
      <c r="R45" s="41"/>
      <c r="S45" s="42"/>
    </row>
    <row r="46" spans="1:19" x14ac:dyDescent="0.25">
      <c r="M46" s="46"/>
      <c r="N46" s="42"/>
      <c r="O46" s="42"/>
      <c r="P46" s="42"/>
      <c r="Q46" s="52"/>
      <c r="R46" s="42"/>
      <c r="S46" s="42"/>
    </row>
  </sheetData>
  <sortState ref="A47:C87">
    <sortCondition descending="1" ref="C47:C87"/>
  </sortState>
  <mergeCells count="1">
    <mergeCell ref="A1:K1"/>
  </mergeCells>
  <pageMargins left="0.16" right="0.26" top="0.74803149606299213" bottom="0.74803149606299213" header="0.31496062992125984" footer="0.31496062992125984"/>
  <pageSetup paperSize="9" scale="60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6"/>
  <sheetViews>
    <sheetView topLeftCell="A7" zoomScale="79" zoomScaleNormal="79" workbookViewId="0">
      <selection activeCell="A43" sqref="A43:C43"/>
    </sheetView>
  </sheetViews>
  <sheetFormatPr defaultRowHeight="15" x14ac:dyDescent="0.25"/>
  <cols>
    <col min="1" max="1" width="44.28515625" customWidth="1"/>
    <col min="2" max="2" width="16.28515625" customWidth="1"/>
    <col min="3" max="3" width="23.5703125" customWidth="1"/>
    <col min="4" max="4" width="26" customWidth="1"/>
    <col min="5" max="5" width="31.85546875" customWidth="1"/>
    <col min="11" max="11" width="9.140625" style="9"/>
  </cols>
  <sheetData>
    <row r="1" spans="1:15" ht="26.25" customHeight="1" x14ac:dyDescent="0.25">
      <c r="A1" s="143" t="s">
        <v>78</v>
      </c>
      <c r="B1" s="143"/>
      <c r="C1" s="143"/>
      <c r="D1" s="143"/>
      <c r="E1" s="143"/>
      <c r="F1" s="143"/>
      <c r="K1" s="16"/>
      <c r="O1" s="16"/>
    </row>
    <row r="2" spans="1:15" ht="143.25" customHeight="1" x14ac:dyDescent="0.25">
      <c r="A2" s="4" t="s">
        <v>0</v>
      </c>
      <c r="B2" s="10" t="s">
        <v>4</v>
      </c>
      <c r="C2" s="10" t="s">
        <v>60</v>
      </c>
      <c r="D2" s="78" t="s">
        <v>79</v>
      </c>
      <c r="E2" s="72" t="s">
        <v>80</v>
      </c>
      <c r="H2" s="42"/>
    </row>
    <row r="3" spans="1:15" x14ac:dyDescent="0.25">
      <c r="A3" s="5" t="s">
        <v>1</v>
      </c>
      <c r="B3" s="5" t="s">
        <v>2</v>
      </c>
      <c r="C3" s="5" t="s">
        <v>3</v>
      </c>
      <c r="D3" s="5" t="s">
        <v>3</v>
      </c>
      <c r="E3" s="5" t="s">
        <v>3</v>
      </c>
      <c r="G3" s="18"/>
      <c r="H3" s="29"/>
      <c r="I3" s="21"/>
      <c r="J3" s="19"/>
      <c r="K3" s="20"/>
    </row>
    <row r="4" spans="1:15" x14ac:dyDescent="0.25">
      <c r="A4" s="68" t="s">
        <v>46</v>
      </c>
      <c r="B4" s="69"/>
      <c r="C4" s="70"/>
      <c r="D4" s="79"/>
      <c r="E4" s="79"/>
      <c r="G4" s="18"/>
      <c r="H4" s="29"/>
      <c r="I4" s="21"/>
      <c r="J4" s="19"/>
      <c r="K4" s="20"/>
    </row>
    <row r="5" spans="1:15" x14ac:dyDescent="0.25">
      <c r="A5" s="7" t="s">
        <v>6</v>
      </c>
      <c r="B5" s="61" t="s">
        <v>132</v>
      </c>
      <c r="C5" s="89">
        <f>D5+E5</f>
        <v>4</v>
      </c>
      <c r="D5" s="89">
        <v>2</v>
      </c>
      <c r="E5" s="89">
        <v>2</v>
      </c>
      <c r="G5" s="22"/>
      <c r="H5" s="29"/>
      <c r="I5" s="21"/>
      <c r="J5" s="19"/>
      <c r="K5" s="20"/>
    </row>
    <row r="6" spans="1:15" x14ac:dyDescent="0.25">
      <c r="A6" s="7" t="s">
        <v>13</v>
      </c>
      <c r="B6" s="61" t="s">
        <v>132</v>
      </c>
      <c r="C6" s="89">
        <f t="shared" ref="C6:C45" si="0">D6+E6</f>
        <v>4</v>
      </c>
      <c r="D6" s="89">
        <v>2</v>
      </c>
      <c r="E6" s="89">
        <v>2</v>
      </c>
      <c r="G6" s="18"/>
      <c r="H6" s="33"/>
      <c r="I6" s="21"/>
      <c r="J6" s="19"/>
      <c r="K6" s="20"/>
    </row>
    <row r="7" spans="1:15" x14ac:dyDescent="0.25">
      <c r="A7" s="7" t="s">
        <v>24</v>
      </c>
      <c r="B7" s="61" t="s">
        <v>132</v>
      </c>
      <c r="C7" s="89">
        <f t="shared" si="0"/>
        <v>4</v>
      </c>
      <c r="D7" s="89">
        <v>2</v>
      </c>
      <c r="E7" s="89">
        <v>2</v>
      </c>
      <c r="G7" s="18"/>
      <c r="H7" s="29"/>
      <c r="I7" s="21"/>
      <c r="J7" s="19"/>
      <c r="K7" s="20"/>
    </row>
    <row r="8" spans="1:15" x14ac:dyDescent="0.25">
      <c r="A8" s="7" t="s">
        <v>11</v>
      </c>
      <c r="B8" s="61" t="s">
        <v>132</v>
      </c>
      <c r="C8" s="89">
        <f t="shared" si="0"/>
        <v>4</v>
      </c>
      <c r="D8" s="89">
        <v>2</v>
      </c>
      <c r="E8" s="89">
        <v>2</v>
      </c>
      <c r="G8" s="22"/>
      <c r="H8" s="29"/>
      <c r="I8" s="21"/>
      <c r="J8" s="19"/>
      <c r="K8" s="20"/>
    </row>
    <row r="9" spans="1:15" x14ac:dyDescent="0.25">
      <c r="A9" s="7" t="s">
        <v>10</v>
      </c>
      <c r="B9" s="61" t="s">
        <v>132</v>
      </c>
      <c r="C9" s="89">
        <f t="shared" si="0"/>
        <v>4</v>
      </c>
      <c r="D9" s="89">
        <v>2</v>
      </c>
      <c r="E9" s="89">
        <v>2</v>
      </c>
      <c r="G9" s="18"/>
      <c r="H9" s="29"/>
      <c r="I9" s="21"/>
      <c r="J9" s="19"/>
      <c r="K9" s="20"/>
    </row>
    <row r="10" spans="1:15" x14ac:dyDescent="0.25">
      <c r="A10" s="7" t="s">
        <v>8</v>
      </c>
      <c r="B10" s="61" t="s">
        <v>132</v>
      </c>
      <c r="C10" s="89">
        <f t="shared" si="0"/>
        <v>4</v>
      </c>
      <c r="D10" s="89">
        <v>2</v>
      </c>
      <c r="E10" s="89">
        <v>2</v>
      </c>
      <c r="G10" s="18"/>
      <c r="H10" s="29"/>
      <c r="I10" s="21"/>
      <c r="J10" s="19"/>
      <c r="K10" s="20"/>
    </row>
    <row r="11" spans="1:15" x14ac:dyDescent="0.25">
      <c r="A11" s="7" t="s">
        <v>9</v>
      </c>
      <c r="B11" s="61" t="s">
        <v>132</v>
      </c>
      <c r="C11" s="89">
        <f t="shared" si="0"/>
        <v>4</v>
      </c>
      <c r="D11" s="89">
        <v>2</v>
      </c>
      <c r="E11" s="89">
        <v>2</v>
      </c>
      <c r="G11" s="22"/>
      <c r="H11" s="29"/>
      <c r="I11" s="21"/>
      <c r="J11" s="19"/>
      <c r="K11" s="20"/>
    </row>
    <row r="12" spans="1:15" x14ac:dyDescent="0.25">
      <c r="A12" s="7" t="s">
        <v>18</v>
      </c>
      <c r="B12" s="61" t="s">
        <v>132</v>
      </c>
      <c r="C12" s="89">
        <f t="shared" si="0"/>
        <v>4</v>
      </c>
      <c r="D12" s="89">
        <v>2</v>
      </c>
      <c r="E12" s="89">
        <v>2</v>
      </c>
      <c r="G12" s="18"/>
      <c r="H12" s="29"/>
      <c r="I12" s="21"/>
      <c r="J12" s="19"/>
      <c r="K12" s="20"/>
    </row>
    <row r="13" spans="1:15" x14ac:dyDescent="0.25">
      <c r="A13" s="7" t="s">
        <v>31</v>
      </c>
      <c r="B13" s="61" t="s">
        <v>132</v>
      </c>
      <c r="C13" s="89">
        <f t="shared" si="0"/>
        <v>4</v>
      </c>
      <c r="D13" s="89">
        <v>2</v>
      </c>
      <c r="E13" s="89">
        <v>2</v>
      </c>
      <c r="G13" s="18"/>
      <c r="H13" s="29"/>
      <c r="I13" s="21"/>
      <c r="J13" s="19"/>
      <c r="K13" s="20"/>
    </row>
    <row r="14" spans="1:15" x14ac:dyDescent="0.25">
      <c r="A14" s="7" t="s">
        <v>22</v>
      </c>
      <c r="B14" s="61" t="s">
        <v>132</v>
      </c>
      <c r="C14" s="89">
        <f t="shared" si="0"/>
        <v>4</v>
      </c>
      <c r="D14" s="89">
        <v>2</v>
      </c>
      <c r="E14" s="89">
        <v>2</v>
      </c>
      <c r="G14" s="22"/>
      <c r="H14" s="29"/>
      <c r="I14" s="21"/>
      <c r="J14" s="19"/>
      <c r="K14" s="20"/>
    </row>
    <row r="15" spans="1:15" x14ac:dyDescent="0.25">
      <c r="A15" s="7" t="s">
        <v>7</v>
      </c>
      <c r="B15" s="61" t="s">
        <v>132</v>
      </c>
      <c r="C15" s="89">
        <f t="shared" si="0"/>
        <v>4</v>
      </c>
      <c r="D15" s="89">
        <v>2</v>
      </c>
      <c r="E15" s="89">
        <v>2</v>
      </c>
      <c r="G15" s="18"/>
      <c r="H15" s="29"/>
      <c r="I15" s="21"/>
      <c r="J15" s="19"/>
      <c r="K15" s="20"/>
    </row>
    <row r="16" spans="1:15" x14ac:dyDescent="0.25">
      <c r="A16" s="7" t="s">
        <v>20</v>
      </c>
      <c r="B16" s="61" t="s">
        <v>132</v>
      </c>
      <c r="C16" s="89">
        <f t="shared" si="0"/>
        <v>4</v>
      </c>
      <c r="D16" s="89">
        <v>2</v>
      </c>
      <c r="E16" s="89">
        <v>2</v>
      </c>
      <c r="G16" s="18"/>
      <c r="H16" s="29"/>
      <c r="I16" s="21"/>
      <c r="J16" s="19"/>
      <c r="K16" s="20"/>
    </row>
    <row r="17" spans="1:11" x14ac:dyDescent="0.25">
      <c r="A17" s="68" t="s">
        <v>47</v>
      </c>
      <c r="B17" s="77"/>
      <c r="C17" s="77"/>
      <c r="D17" s="92"/>
      <c r="E17" s="92"/>
      <c r="G17" s="22"/>
      <c r="H17" s="29"/>
      <c r="I17" s="21"/>
      <c r="J17" s="19"/>
      <c r="K17" s="20"/>
    </row>
    <row r="18" spans="1:11" x14ac:dyDescent="0.25">
      <c r="A18" s="7" t="s">
        <v>14</v>
      </c>
      <c r="B18" s="61" t="s">
        <v>132</v>
      </c>
      <c r="C18" s="89">
        <f t="shared" si="0"/>
        <v>4</v>
      </c>
      <c r="D18" s="89">
        <v>2</v>
      </c>
      <c r="E18" s="89">
        <v>2</v>
      </c>
      <c r="G18" s="18"/>
      <c r="H18" s="29"/>
      <c r="I18" s="21"/>
      <c r="J18" s="19"/>
      <c r="K18" s="20"/>
    </row>
    <row r="19" spans="1:11" x14ac:dyDescent="0.25">
      <c r="A19" s="7" t="s">
        <v>32</v>
      </c>
      <c r="B19" s="61" t="s">
        <v>132</v>
      </c>
      <c r="C19" s="89">
        <f t="shared" si="0"/>
        <v>4</v>
      </c>
      <c r="D19" s="89">
        <v>2</v>
      </c>
      <c r="E19" s="89">
        <v>2</v>
      </c>
      <c r="G19" s="18"/>
      <c r="H19" s="29"/>
      <c r="I19" s="21"/>
      <c r="J19" s="19"/>
      <c r="K19" s="20"/>
    </row>
    <row r="20" spans="1:11" x14ac:dyDescent="0.25">
      <c r="A20" s="8" t="s">
        <v>21</v>
      </c>
      <c r="B20" s="61" t="s">
        <v>142</v>
      </c>
      <c r="C20" s="89">
        <f t="shared" si="0"/>
        <v>2</v>
      </c>
      <c r="D20" s="89">
        <v>2</v>
      </c>
      <c r="E20" s="89">
        <v>0</v>
      </c>
      <c r="G20" s="22"/>
      <c r="H20" s="29"/>
      <c r="I20" s="21"/>
      <c r="J20" s="19"/>
      <c r="K20" s="20"/>
    </row>
    <row r="21" spans="1:11" x14ac:dyDescent="0.25">
      <c r="A21" s="7" t="s">
        <v>37</v>
      </c>
      <c r="B21" s="61" t="s">
        <v>142</v>
      </c>
      <c r="C21" s="89">
        <f t="shared" si="0"/>
        <v>2</v>
      </c>
      <c r="D21" s="89">
        <v>2</v>
      </c>
      <c r="E21" s="89">
        <v>0</v>
      </c>
      <c r="G21" s="18"/>
      <c r="H21" s="29"/>
      <c r="I21" s="21"/>
      <c r="J21" s="19"/>
      <c r="K21" s="20"/>
    </row>
    <row r="22" spans="1:11" x14ac:dyDescent="0.25">
      <c r="A22" s="7" t="s">
        <v>38</v>
      </c>
      <c r="B22" s="61" t="s">
        <v>143</v>
      </c>
      <c r="C22" s="89">
        <f t="shared" si="0"/>
        <v>0</v>
      </c>
      <c r="D22" s="89">
        <v>0</v>
      </c>
      <c r="E22" s="89">
        <v>0</v>
      </c>
      <c r="G22" s="18"/>
      <c r="H22" s="29"/>
      <c r="I22" s="21"/>
      <c r="J22" s="19"/>
      <c r="K22" s="20"/>
    </row>
    <row r="23" spans="1:11" x14ac:dyDescent="0.25">
      <c r="A23" s="7" t="s">
        <v>19</v>
      </c>
      <c r="B23" s="61" t="s">
        <v>132</v>
      </c>
      <c r="C23" s="89">
        <f t="shared" si="0"/>
        <v>4</v>
      </c>
      <c r="D23" s="89">
        <v>2</v>
      </c>
      <c r="E23" s="89">
        <v>2</v>
      </c>
      <c r="G23" s="22"/>
      <c r="H23" s="29"/>
      <c r="I23" s="21"/>
      <c r="J23" s="19"/>
      <c r="K23" s="20"/>
    </row>
    <row r="24" spans="1:11" x14ac:dyDescent="0.25">
      <c r="A24" s="7" t="s">
        <v>39</v>
      </c>
      <c r="B24" s="61" t="s">
        <v>143</v>
      </c>
      <c r="C24" s="89">
        <f t="shared" si="0"/>
        <v>0</v>
      </c>
      <c r="D24" s="89">
        <v>0</v>
      </c>
      <c r="E24" s="89">
        <v>0</v>
      </c>
      <c r="G24" s="18"/>
      <c r="H24" s="33"/>
      <c r="I24" s="21"/>
      <c r="J24" s="19"/>
      <c r="K24" s="20"/>
    </row>
    <row r="25" spans="1:11" x14ac:dyDescent="0.25">
      <c r="A25" s="8" t="s">
        <v>25</v>
      </c>
      <c r="B25" s="61" t="s">
        <v>143</v>
      </c>
      <c r="C25" s="89">
        <f t="shared" si="0"/>
        <v>0</v>
      </c>
      <c r="D25" s="89">
        <v>0</v>
      </c>
      <c r="E25" s="89">
        <v>0</v>
      </c>
      <c r="G25" s="18"/>
      <c r="H25" s="29"/>
      <c r="I25" s="21"/>
      <c r="J25" s="19"/>
      <c r="K25" s="20"/>
    </row>
    <row r="26" spans="1:11" x14ac:dyDescent="0.25">
      <c r="A26" s="7" t="s">
        <v>23</v>
      </c>
      <c r="B26" s="61" t="s">
        <v>132</v>
      </c>
      <c r="C26" s="89">
        <f t="shared" si="0"/>
        <v>4</v>
      </c>
      <c r="D26" s="89">
        <v>2</v>
      </c>
      <c r="E26" s="89">
        <v>2</v>
      </c>
      <c r="G26" s="22"/>
      <c r="H26" s="29"/>
      <c r="I26" s="21"/>
      <c r="J26" s="19"/>
      <c r="K26" s="20"/>
    </row>
    <row r="27" spans="1:11" x14ac:dyDescent="0.25">
      <c r="A27" s="7" t="s">
        <v>26</v>
      </c>
      <c r="B27" s="61" t="s">
        <v>143</v>
      </c>
      <c r="C27" s="89">
        <f t="shared" si="0"/>
        <v>0</v>
      </c>
      <c r="D27" s="89">
        <v>0</v>
      </c>
      <c r="E27" s="89">
        <v>0</v>
      </c>
      <c r="G27" s="18"/>
      <c r="H27" s="29"/>
      <c r="I27" s="21"/>
      <c r="J27" s="19"/>
      <c r="K27" s="20"/>
    </row>
    <row r="28" spans="1:11" x14ac:dyDescent="0.25">
      <c r="A28" s="7" t="s">
        <v>40</v>
      </c>
      <c r="B28" s="61" t="s">
        <v>143</v>
      </c>
      <c r="C28" s="89">
        <f t="shared" si="0"/>
        <v>0</v>
      </c>
      <c r="D28" s="89">
        <v>0</v>
      </c>
      <c r="E28" s="89">
        <v>0</v>
      </c>
      <c r="G28" s="18"/>
      <c r="H28" s="33"/>
      <c r="I28" s="21"/>
      <c r="J28" s="19"/>
      <c r="K28" s="20"/>
    </row>
    <row r="29" spans="1:11" x14ac:dyDescent="0.25">
      <c r="A29" s="7" t="s">
        <v>27</v>
      </c>
      <c r="B29" s="61" t="s">
        <v>143</v>
      </c>
      <c r="C29" s="89">
        <f t="shared" si="0"/>
        <v>0</v>
      </c>
      <c r="D29" s="89">
        <v>0</v>
      </c>
      <c r="E29" s="89">
        <v>0</v>
      </c>
      <c r="G29" s="22"/>
      <c r="H29" s="33"/>
      <c r="I29" s="21"/>
      <c r="J29" s="19"/>
      <c r="K29" s="20"/>
    </row>
    <row r="30" spans="1:11" x14ac:dyDescent="0.25">
      <c r="A30" s="8" t="s">
        <v>41</v>
      </c>
      <c r="B30" s="61" t="s">
        <v>143</v>
      </c>
      <c r="C30" s="89">
        <f t="shared" si="0"/>
        <v>0</v>
      </c>
      <c r="D30" s="89">
        <v>0</v>
      </c>
      <c r="E30" s="89">
        <v>0</v>
      </c>
      <c r="G30" s="18"/>
      <c r="H30" s="33"/>
      <c r="I30" s="21"/>
      <c r="J30" s="19"/>
      <c r="K30" s="20"/>
    </row>
    <row r="31" spans="1:11" x14ac:dyDescent="0.25">
      <c r="A31" s="8" t="s">
        <v>33</v>
      </c>
      <c r="B31" s="61" t="s">
        <v>143</v>
      </c>
      <c r="C31" s="89">
        <f t="shared" si="0"/>
        <v>0</v>
      </c>
      <c r="D31" s="89">
        <v>0</v>
      </c>
      <c r="E31" s="89">
        <v>0</v>
      </c>
      <c r="G31" s="18"/>
      <c r="H31" s="33"/>
      <c r="I31" s="21"/>
      <c r="J31" s="19"/>
      <c r="K31" s="20"/>
    </row>
    <row r="32" spans="1:11" x14ac:dyDescent="0.25">
      <c r="A32" s="8" t="s">
        <v>42</v>
      </c>
      <c r="B32" s="61" t="s">
        <v>143</v>
      </c>
      <c r="C32" s="89">
        <f t="shared" si="0"/>
        <v>0</v>
      </c>
      <c r="D32" s="89">
        <v>0</v>
      </c>
      <c r="E32" s="89">
        <v>0</v>
      </c>
      <c r="G32" s="22"/>
      <c r="H32" s="29"/>
      <c r="I32" s="21"/>
      <c r="J32" s="19"/>
      <c r="K32" s="20"/>
    </row>
    <row r="33" spans="1:12" x14ac:dyDescent="0.25">
      <c r="A33" s="8" t="s">
        <v>34</v>
      </c>
      <c r="B33" s="61" t="s">
        <v>142</v>
      </c>
      <c r="C33" s="89">
        <f t="shared" si="0"/>
        <v>2</v>
      </c>
      <c r="D33" s="89">
        <v>0</v>
      </c>
      <c r="E33" s="89">
        <v>2</v>
      </c>
      <c r="G33" s="18"/>
      <c r="H33" s="29"/>
      <c r="I33" s="21"/>
      <c r="J33" s="45"/>
      <c r="K33" s="48"/>
    </row>
    <row r="34" spans="1:12" x14ac:dyDescent="0.25">
      <c r="A34" s="7" t="s">
        <v>28</v>
      </c>
      <c r="B34" s="61" t="s">
        <v>143</v>
      </c>
      <c r="C34" s="89">
        <f t="shared" si="0"/>
        <v>0</v>
      </c>
      <c r="D34" s="89">
        <v>0</v>
      </c>
      <c r="E34" s="89">
        <v>0</v>
      </c>
      <c r="G34" s="18"/>
      <c r="H34" s="29"/>
      <c r="I34" s="21"/>
      <c r="J34" s="45"/>
      <c r="K34" s="48"/>
    </row>
    <row r="35" spans="1:12" x14ac:dyDescent="0.25">
      <c r="A35" s="7" t="s">
        <v>43</v>
      </c>
      <c r="B35" s="61" t="s">
        <v>132</v>
      </c>
      <c r="C35" s="89">
        <f t="shared" si="0"/>
        <v>4</v>
      </c>
      <c r="D35" s="89">
        <v>2</v>
      </c>
      <c r="E35" s="89">
        <v>2</v>
      </c>
      <c r="G35" s="22"/>
      <c r="H35" s="29"/>
      <c r="I35" s="21"/>
      <c r="J35" s="45"/>
      <c r="K35" s="48"/>
    </row>
    <row r="36" spans="1:12" x14ac:dyDescent="0.25">
      <c r="A36" s="7" t="s">
        <v>29</v>
      </c>
      <c r="B36" s="61" t="s">
        <v>143</v>
      </c>
      <c r="C36" s="89">
        <f t="shared" si="0"/>
        <v>0</v>
      </c>
      <c r="D36" s="89">
        <v>0</v>
      </c>
      <c r="E36" s="89">
        <v>0</v>
      </c>
      <c r="G36" s="18"/>
      <c r="H36" s="29"/>
      <c r="I36" s="21"/>
      <c r="J36" s="45"/>
      <c r="K36" s="48"/>
    </row>
    <row r="37" spans="1:12" x14ac:dyDescent="0.25">
      <c r="A37" s="7" t="s">
        <v>35</v>
      </c>
      <c r="B37" s="61" t="s">
        <v>143</v>
      </c>
      <c r="C37" s="89">
        <f t="shared" si="0"/>
        <v>0</v>
      </c>
      <c r="D37" s="89">
        <v>0</v>
      </c>
      <c r="E37" s="89">
        <v>0</v>
      </c>
      <c r="G37" s="18"/>
      <c r="H37" s="29"/>
      <c r="I37" s="21"/>
      <c r="J37" s="45"/>
      <c r="K37" s="48"/>
    </row>
    <row r="38" spans="1:12" x14ac:dyDescent="0.25">
      <c r="A38" s="7" t="s">
        <v>12</v>
      </c>
      <c r="B38" s="61" t="s">
        <v>132</v>
      </c>
      <c r="C38" s="89">
        <f t="shared" si="0"/>
        <v>4</v>
      </c>
      <c r="D38" s="89">
        <v>2</v>
      </c>
      <c r="E38" s="89">
        <v>2</v>
      </c>
      <c r="G38" s="22"/>
      <c r="H38" s="29"/>
      <c r="I38" s="21"/>
      <c r="J38" s="45"/>
      <c r="K38" s="48"/>
    </row>
    <row r="39" spans="1:12" x14ac:dyDescent="0.25">
      <c r="A39" s="7" t="s">
        <v>15</v>
      </c>
      <c r="B39" s="61" t="s">
        <v>132</v>
      </c>
      <c r="C39" s="89">
        <f t="shared" si="0"/>
        <v>4</v>
      </c>
      <c r="D39" s="89">
        <v>2</v>
      </c>
      <c r="E39" s="89">
        <v>2</v>
      </c>
      <c r="G39" s="18"/>
      <c r="H39" s="43"/>
      <c r="I39" s="21"/>
      <c r="J39" s="55"/>
      <c r="K39" s="48"/>
    </row>
    <row r="40" spans="1:12" x14ac:dyDescent="0.25">
      <c r="A40" s="7" t="s">
        <v>16</v>
      </c>
      <c r="B40" s="61" t="s">
        <v>132</v>
      </c>
      <c r="C40" s="89">
        <f t="shared" si="0"/>
        <v>4</v>
      </c>
      <c r="D40" s="89">
        <v>2</v>
      </c>
      <c r="E40" s="89">
        <v>2</v>
      </c>
      <c r="G40" s="46"/>
      <c r="H40" s="29"/>
      <c r="I40" s="52"/>
      <c r="J40" s="45"/>
      <c r="K40" s="48"/>
    </row>
    <row r="41" spans="1:12" x14ac:dyDescent="0.25">
      <c r="A41" s="7" t="s">
        <v>44</v>
      </c>
      <c r="B41" s="61" t="s">
        <v>142</v>
      </c>
      <c r="C41" s="89">
        <f t="shared" si="0"/>
        <v>2</v>
      </c>
      <c r="D41" s="89">
        <v>2</v>
      </c>
      <c r="E41" s="89">
        <v>0</v>
      </c>
      <c r="G41" s="50"/>
      <c r="H41" s="29"/>
      <c r="I41" s="51"/>
      <c r="J41" s="47"/>
      <c r="K41" s="49"/>
    </row>
    <row r="42" spans="1:12" x14ac:dyDescent="0.25">
      <c r="A42" s="7" t="s">
        <v>36</v>
      </c>
      <c r="B42" s="61" t="s">
        <v>143</v>
      </c>
      <c r="C42" s="89">
        <f t="shared" si="0"/>
        <v>0</v>
      </c>
      <c r="D42" s="89">
        <v>0</v>
      </c>
      <c r="E42" s="89">
        <v>0</v>
      </c>
      <c r="G42" s="50"/>
      <c r="H42" s="29"/>
      <c r="I42" s="51"/>
      <c r="J42" s="47"/>
      <c r="K42" s="49"/>
    </row>
    <row r="43" spans="1:12" x14ac:dyDescent="0.25">
      <c r="A43" s="7" t="s">
        <v>17</v>
      </c>
      <c r="B43" s="61" t="s">
        <v>132</v>
      </c>
      <c r="C43" s="89">
        <f t="shared" si="0"/>
        <v>4</v>
      </c>
      <c r="D43" s="89">
        <v>2</v>
      </c>
      <c r="E43" s="89">
        <v>2</v>
      </c>
      <c r="G43" s="41"/>
      <c r="H43" s="29"/>
      <c r="I43" s="51"/>
      <c r="J43" s="47"/>
      <c r="K43" s="49"/>
    </row>
    <row r="44" spans="1:12" x14ac:dyDescent="0.25">
      <c r="A44" s="7" t="s">
        <v>30</v>
      </c>
      <c r="B44" s="61" t="s">
        <v>143</v>
      </c>
      <c r="C44" s="89">
        <f t="shared" si="0"/>
        <v>0</v>
      </c>
      <c r="D44" s="89">
        <v>0</v>
      </c>
      <c r="E44" s="89">
        <v>0</v>
      </c>
      <c r="G44" s="41"/>
      <c r="H44" s="41"/>
      <c r="I44" s="41"/>
      <c r="J44" s="41"/>
      <c r="K44" s="49"/>
      <c r="L44" s="56"/>
    </row>
    <row r="45" spans="1:12" x14ac:dyDescent="0.25">
      <c r="A45" s="7" t="s">
        <v>45</v>
      </c>
      <c r="B45" s="61" t="s">
        <v>143</v>
      </c>
      <c r="C45" s="89">
        <f t="shared" si="0"/>
        <v>0</v>
      </c>
      <c r="D45" s="89">
        <v>0</v>
      </c>
      <c r="E45" s="89">
        <v>0</v>
      </c>
      <c r="G45" s="42"/>
      <c r="H45" s="42"/>
      <c r="I45" s="42"/>
      <c r="J45" s="42"/>
      <c r="K45" s="48"/>
    </row>
    <row r="46" spans="1:12" x14ac:dyDescent="0.25">
      <c r="H46" s="44"/>
    </row>
  </sheetData>
  <sortState ref="A47:C87">
    <sortCondition descending="1" ref="C47:C87"/>
  </sortState>
  <mergeCells count="1">
    <mergeCell ref="A1:F1"/>
  </mergeCells>
  <pageMargins left="0.70866141732283472" right="0.70866141732283472" top="0.74803149606299213" bottom="0.37" header="0.31496062992125984" footer="0.31496062992125984"/>
  <pageSetup paperSize="9" scale="60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6"/>
  <sheetViews>
    <sheetView zoomScale="79" zoomScaleNormal="79" workbookViewId="0">
      <selection activeCell="A11" sqref="A11:C11"/>
    </sheetView>
  </sheetViews>
  <sheetFormatPr defaultRowHeight="15" x14ac:dyDescent="0.25"/>
  <cols>
    <col min="1" max="1" width="44.28515625" customWidth="1"/>
    <col min="2" max="2" width="16.28515625" customWidth="1"/>
    <col min="3" max="3" width="23.5703125" customWidth="1"/>
    <col min="4" max="4" width="26" customWidth="1"/>
    <col min="5" max="5" width="24.85546875" customWidth="1"/>
    <col min="6" max="10" width="25.7109375" customWidth="1"/>
    <col min="11" max="11" width="28.140625" customWidth="1"/>
    <col min="17" max="17" width="9.140625" style="9"/>
  </cols>
  <sheetData>
    <row r="1" spans="1:21" ht="48" customHeight="1" x14ac:dyDescent="0.25">
      <c r="A1" s="144" t="s">
        <v>104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Q1" s="16"/>
      <c r="U1" s="16"/>
    </row>
    <row r="2" spans="1:21" ht="170.25" customHeight="1" x14ac:dyDescent="0.25">
      <c r="A2" s="4" t="s">
        <v>0</v>
      </c>
      <c r="B2" s="10" t="s">
        <v>4</v>
      </c>
      <c r="C2" s="10" t="s">
        <v>68</v>
      </c>
      <c r="D2" s="78" t="s">
        <v>69</v>
      </c>
      <c r="E2" s="72" t="s">
        <v>70</v>
      </c>
      <c r="F2" s="72" t="s">
        <v>71</v>
      </c>
      <c r="G2" s="72" t="s">
        <v>72</v>
      </c>
      <c r="H2" s="72" t="s">
        <v>73</v>
      </c>
      <c r="I2" s="72" t="s">
        <v>74</v>
      </c>
      <c r="J2" s="72" t="s">
        <v>75</v>
      </c>
      <c r="K2" s="72" t="s">
        <v>76</v>
      </c>
      <c r="N2" s="42"/>
    </row>
    <row r="3" spans="1:21" x14ac:dyDescent="0.25">
      <c r="A3" s="5" t="s">
        <v>1</v>
      </c>
      <c r="B3" s="5" t="s">
        <v>2</v>
      </c>
      <c r="C3" s="5" t="s">
        <v>3</v>
      </c>
      <c r="D3" s="5" t="s">
        <v>3</v>
      </c>
      <c r="E3" s="5" t="s">
        <v>3</v>
      </c>
      <c r="F3" s="5" t="s">
        <v>3</v>
      </c>
      <c r="G3" s="5" t="s">
        <v>3</v>
      </c>
      <c r="H3" s="5" t="s">
        <v>3</v>
      </c>
      <c r="I3" s="5" t="s">
        <v>3</v>
      </c>
      <c r="J3" s="5" t="s">
        <v>3</v>
      </c>
      <c r="K3" s="5" t="s">
        <v>3</v>
      </c>
      <c r="M3" s="18"/>
      <c r="N3" s="29"/>
      <c r="O3" s="21"/>
      <c r="P3" s="19"/>
      <c r="Q3" s="20"/>
    </row>
    <row r="4" spans="1:21" x14ac:dyDescent="0.25">
      <c r="A4" s="68" t="s">
        <v>46</v>
      </c>
      <c r="B4" s="69"/>
      <c r="C4" s="70"/>
      <c r="D4" s="79"/>
      <c r="E4" s="79"/>
      <c r="F4" s="79"/>
      <c r="G4" s="87"/>
      <c r="H4" s="87"/>
      <c r="I4" s="87"/>
      <c r="J4" s="87"/>
      <c r="K4" s="79"/>
      <c r="M4" s="18"/>
      <c r="N4" s="29"/>
      <c r="O4" s="21"/>
      <c r="P4" s="19"/>
      <c r="Q4" s="20"/>
    </row>
    <row r="5" spans="1:21" x14ac:dyDescent="0.25">
      <c r="A5" s="7" t="s">
        <v>6</v>
      </c>
      <c r="B5" s="61" t="s">
        <v>48</v>
      </c>
      <c r="C5" s="89">
        <f>D5+E5+F5+G5+H5+I5+J5+K5</f>
        <v>17</v>
      </c>
      <c r="D5" s="89">
        <v>2</v>
      </c>
      <c r="E5" s="89">
        <v>2</v>
      </c>
      <c r="F5" s="89">
        <v>3</v>
      </c>
      <c r="G5" s="90">
        <v>2</v>
      </c>
      <c r="H5" s="90">
        <v>2</v>
      </c>
      <c r="I5" s="90">
        <v>2</v>
      </c>
      <c r="J5" s="90">
        <v>2</v>
      </c>
      <c r="K5" s="89">
        <v>2</v>
      </c>
      <c r="M5" s="22"/>
      <c r="N5" s="29"/>
      <c r="O5" s="21"/>
      <c r="P5" s="19"/>
      <c r="Q5" s="20"/>
    </row>
    <row r="6" spans="1:21" x14ac:dyDescent="0.25">
      <c r="A6" s="7" t="s">
        <v>13</v>
      </c>
      <c r="B6" s="61" t="s">
        <v>55</v>
      </c>
      <c r="C6" s="89">
        <f t="shared" ref="C6:C45" si="0">D6+E6+F6+G6+H6+I6+J6+K6</f>
        <v>15</v>
      </c>
      <c r="D6" s="89">
        <v>2</v>
      </c>
      <c r="E6" s="89">
        <v>2</v>
      </c>
      <c r="F6" s="89">
        <v>3</v>
      </c>
      <c r="G6" s="90">
        <v>2</v>
      </c>
      <c r="H6" s="90">
        <v>2</v>
      </c>
      <c r="I6" s="90">
        <v>0</v>
      </c>
      <c r="J6" s="90">
        <v>2</v>
      </c>
      <c r="K6" s="89">
        <v>2</v>
      </c>
      <c r="M6" s="18"/>
      <c r="N6" s="33"/>
      <c r="O6" s="21"/>
      <c r="P6" s="19"/>
      <c r="Q6" s="20"/>
    </row>
    <row r="7" spans="1:21" x14ac:dyDescent="0.25">
      <c r="A7" s="7" t="s">
        <v>24</v>
      </c>
      <c r="B7" s="61" t="s">
        <v>108</v>
      </c>
      <c r="C7" s="89">
        <f t="shared" si="0"/>
        <v>8</v>
      </c>
      <c r="D7" s="89">
        <v>2</v>
      </c>
      <c r="E7" s="89">
        <v>2</v>
      </c>
      <c r="F7" s="89">
        <v>0</v>
      </c>
      <c r="G7" s="90">
        <v>2</v>
      </c>
      <c r="H7" s="90">
        <v>0</v>
      </c>
      <c r="I7" s="90">
        <v>0</v>
      </c>
      <c r="J7" s="90">
        <v>2</v>
      </c>
      <c r="K7" s="89">
        <v>0</v>
      </c>
      <c r="M7" s="18"/>
      <c r="N7" s="29"/>
      <c r="O7" s="21"/>
      <c r="P7" s="19"/>
      <c r="Q7" s="20"/>
    </row>
    <row r="8" spans="1:21" x14ac:dyDescent="0.25">
      <c r="A8" s="7" t="s">
        <v>11</v>
      </c>
      <c r="B8" s="61" t="s">
        <v>147</v>
      </c>
      <c r="C8" s="89">
        <f t="shared" si="0"/>
        <v>7</v>
      </c>
      <c r="D8" s="89">
        <v>2</v>
      </c>
      <c r="E8" s="89">
        <v>2</v>
      </c>
      <c r="F8" s="89">
        <v>1</v>
      </c>
      <c r="G8" s="90">
        <v>2</v>
      </c>
      <c r="H8" s="90">
        <v>0</v>
      </c>
      <c r="I8" s="90">
        <v>0</v>
      </c>
      <c r="J8" s="90">
        <v>0</v>
      </c>
      <c r="K8" s="89">
        <v>0</v>
      </c>
      <c r="M8" s="22"/>
      <c r="N8" s="29"/>
      <c r="O8" s="21"/>
      <c r="P8" s="19"/>
      <c r="Q8" s="20"/>
    </row>
    <row r="9" spans="1:21" x14ac:dyDescent="0.25">
      <c r="A9" s="7" t="s">
        <v>10</v>
      </c>
      <c r="B9" s="61" t="s">
        <v>146</v>
      </c>
      <c r="C9" s="89">
        <f t="shared" si="0"/>
        <v>11</v>
      </c>
      <c r="D9" s="89">
        <v>2</v>
      </c>
      <c r="E9" s="89">
        <v>2</v>
      </c>
      <c r="F9" s="89">
        <v>3</v>
      </c>
      <c r="G9" s="90">
        <v>2</v>
      </c>
      <c r="H9" s="90">
        <v>0</v>
      </c>
      <c r="I9" s="90">
        <v>0</v>
      </c>
      <c r="J9" s="90">
        <v>2</v>
      </c>
      <c r="K9" s="89">
        <v>0</v>
      </c>
      <c r="M9" s="18"/>
      <c r="N9" s="29"/>
      <c r="O9" s="21"/>
      <c r="P9" s="19"/>
      <c r="Q9" s="20"/>
    </row>
    <row r="10" spans="1:21" x14ac:dyDescent="0.25">
      <c r="A10" s="7" t="s">
        <v>8</v>
      </c>
      <c r="B10" s="61" t="s">
        <v>146</v>
      </c>
      <c r="C10" s="89">
        <f t="shared" si="0"/>
        <v>11</v>
      </c>
      <c r="D10" s="89">
        <v>2</v>
      </c>
      <c r="E10" s="89">
        <v>2</v>
      </c>
      <c r="F10" s="89">
        <v>3</v>
      </c>
      <c r="G10" s="90">
        <v>2</v>
      </c>
      <c r="H10" s="90">
        <v>2</v>
      </c>
      <c r="I10" s="90">
        <v>0</v>
      </c>
      <c r="J10" s="90">
        <v>0</v>
      </c>
      <c r="K10" s="89">
        <v>0</v>
      </c>
      <c r="M10" s="18"/>
      <c r="N10" s="29"/>
      <c r="O10" s="21"/>
      <c r="P10" s="19"/>
      <c r="Q10" s="20"/>
    </row>
    <row r="11" spans="1:21" x14ac:dyDescent="0.25">
      <c r="A11" s="7" t="s">
        <v>9</v>
      </c>
      <c r="B11" s="61" t="s">
        <v>144</v>
      </c>
      <c r="C11" s="89">
        <f t="shared" si="0"/>
        <v>14</v>
      </c>
      <c r="D11" s="89">
        <v>2</v>
      </c>
      <c r="E11" s="89">
        <v>2</v>
      </c>
      <c r="F11" s="89">
        <v>2</v>
      </c>
      <c r="G11" s="90">
        <v>2</v>
      </c>
      <c r="H11" s="90">
        <v>2</v>
      </c>
      <c r="I11" s="90">
        <v>2</v>
      </c>
      <c r="J11" s="90">
        <v>2</v>
      </c>
      <c r="K11" s="89">
        <v>0</v>
      </c>
      <c r="M11" s="22"/>
      <c r="N11" s="29"/>
      <c r="O11" s="21"/>
      <c r="P11" s="19"/>
      <c r="Q11" s="20"/>
    </row>
    <row r="12" spans="1:21" x14ac:dyDescent="0.25">
      <c r="A12" s="7" t="s">
        <v>18</v>
      </c>
      <c r="B12" s="61" t="s">
        <v>77</v>
      </c>
      <c r="C12" s="89">
        <f t="shared" si="0"/>
        <v>4</v>
      </c>
      <c r="D12" s="89">
        <v>2</v>
      </c>
      <c r="E12" s="89">
        <v>2</v>
      </c>
      <c r="F12" s="89">
        <v>0</v>
      </c>
      <c r="G12" s="90">
        <v>0</v>
      </c>
      <c r="H12" s="90">
        <v>0</v>
      </c>
      <c r="I12" s="90">
        <v>0</v>
      </c>
      <c r="J12" s="90">
        <v>0</v>
      </c>
      <c r="K12" s="89">
        <v>0</v>
      </c>
      <c r="M12" s="18"/>
      <c r="N12" s="29"/>
      <c r="O12" s="21"/>
      <c r="P12" s="19"/>
      <c r="Q12" s="20"/>
    </row>
    <row r="13" spans="1:21" x14ac:dyDescent="0.25">
      <c r="A13" s="7" t="s">
        <v>31</v>
      </c>
      <c r="B13" s="61" t="s">
        <v>150</v>
      </c>
      <c r="C13" s="89">
        <f t="shared" si="0"/>
        <v>0</v>
      </c>
      <c r="D13" s="89">
        <v>0</v>
      </c>
      <c r="E13" s="89">
        <v>0</v>
      </c>
      <c r="F13" s="89">
        <v>0</v>
      </c>
      <c r="G13" s="90">
        <v>0</v>
      </c>
      <c r="H13" s="90">
        <v>0</v>
      </c>
      <c r="I13" s="90">
        <v>0</v>
      </c>
      <c r="J13" s="90">
        <v>0</v>
      </c>
      <c r="K13" s="89">
        <v>0</v>
      </c>
      <c r="M13" s="18"/>
      <c r="N13" s="29"/>
      <c r="O13" s="21"/>
      <c r="P13" s="19"/>
      <c r="Q13" s="20"/>
    </row>
    <row r="14" spans="1:21" x14ac:dyDescent="0.25">
      <c r="A14" s="7" t="s">
        <v>22</v>
      </c>
      <c r="B14" s="61" t="s">
        <v>59</v>
      </c>
      <c r="C14" s="89">
        <f t="shared" si="0"/>
        <v>9</v>
      </c>
      <c r="D14" s="89">
        <v>2</v>
      </c>
      <c r="E14" s="89">
        <v>2</v>
      </c>
      <c r="F14" s="89">
        <v>3</v>
      </c>
      <c r="G14" s="90">
        <v>2</v>
      </c>
      <c r="H14" s="90">
        <v>0</v>
      </c>
      <c r="I14" s="90">
        <v>0</v>
      </c>
      <c r="J14" s="90">
        <v>0</v>
      </c>
      <c r="K14" s="89">
        <v>0</v>
      </c>
      <c r="M14" s="22"/>
      <c r="N14" s="29"/>
      <c r="O14" s="21"/>
      <c r="P14" s="19"/>
      <c r="Q14" s="20"/>
    </row>
    <row r="15" spans="1:21" x14ac:dyDescent="0.25">
      <c r="A15" s="7" t="s">
        <v>7</v>
      </c>
      <c r="B15" s="61" t="s">
        <v>121</v>
      </c>
      <c r="C15" s="89">
        <f t="shared" si="0"/>
        <v>10</v>
      </c>
      <c r="D15" s="89">
        <v>2</v>
      </c>
      <c r="E15" s="89">
        <v>2</v>
      </c>
      <c r="F15" s="89">
        <v>0</v>
      </c>
      <c r="G15" s="90">
        <v>2</v>
      </c>
      <c r="H15" s="90">
        <v>2</v>
      </c>
      <c r="I15" s="90">
        <v>0</v>
      </c>
      <c r="J15" s="90">
        <v>2</v>
      </c>
      <c r="K15" s="89">
        <v>0</v>
      </c>
      <c r="M15" s="18"/>
      <c r="N15" s="29"/>
      <c r="O15" s="21"/>
      <c r="P15" s="19"/>
      <c r="Q15" s="20"/>
    </row>
    <row r="16" spans="1:21" x14ac:dyDescent="0.25">
      <c r="A16" s="7" t="s">
        <v>20</v>
      </c>
      <c r="B16" s="61" t="s">
        <v>121</v>
      </c>
      <c r="C16" s="89">
        <f t="shared" si="0"/>
        <v>10</v>
      </c>
      <c r="D16" s="89">
        <v>2</v>
      </c>
      <c r="E16" s="89">
        <v>2</v>
      </c>
      <c r="F16" s="89">
        <v>2</v>
      </c>
      <c r="G16" s="90">
        <v>2</v>
      </c>
      <c r="H16" s="90">
        <v>0</v>
      </c>
      <c r="I16" s="90">
        <v>0</v>
      </c>
      <c r="J16" s="90">
        <v>2</v>
      </c>
      <c r="K16" s="89">
        <v>0</v>
      </c>
      <c r="M16" s="18"/>
      <c r="N16" s="29"/>
      <c r="O16" s="21"/>
      <c r="P16" s="19"/>
      <c r="Q16" s="20"/>
    </row>
    <row r="17" spans="1:17" x14ac:dyDescent="0.25">
      <c r="A17" s="68" t="s">
        <v>47</v>
      </c>
      <c r="B17" s="77"/>
      <c r="C17" s="77"/>
      <c r="D17" s="69"/>
      <c r="E17" s="69"/>
      <c r="F17" s="69"/>
      <c r="G17" s="88"/>
      <c r="H17" s="88"/>
      <c r="I17" s="88"/>
      <c r="J17" s="88"/>
      <c r="K17" s="69"/>
      <c r="M17" s="22"/>
      <c r="N17" s="29"/>
      <c r="O17" s="21"/>
      <c r="P17" s="19"/>
      <c r="Q17" s="20"/>
    </row>
    <row r="18" spans="1:17" x14ac:dyDescent="0.25">
      <c r="A18" s="7" t="s">
        <v>14</v>
      </c>
      <c r="B18" s="61" t="s">
        <v>146</v>
      </c>
      <c r="C18" s="89">
        <f t="shared" si="0"/>
        <v>11</v>
      </c>
      <c r="D18" s="89">
        <v>2</v>
      </c>
      <c r="E18" s="89">
        <v>2</v>
      </c>
      <c r="F18" s="89">
        <v>1</v>
      </c>
      <c r="G18" s="90">
        <v>2</v>
      </c>
      <c r="H18" s="90">
        <v>2</v>
      </c>
      <c r="I18" s="90">
        <v>0</v>
      </c>
      <c r="J18" s="90">
        <v>2</v>
      </c>
      <c r="K18" s="89">
        <v>0</v>
      </c>
      <c r="M18" s="18"/>
      <c r="N18" s="29"/>
      <c r="O18" s="21"/>
      <c r="P18" s="19"/>
      <c r="Q18" s="20"/>
    </row>
    <row r="19" spans="1:17" x14ac:dyDescent="0.25">
      <c r="A19" s="7" t="s">
        <v>32</v>
      </c>
      <c r="B19" s="61" t="s">
        <v>145</v>
      </c>
      <c r="C19" s="89">
        <f t="shared" si="0"/>
        <v>12</v>
      </c>
      <c r="D19" s="89">
        <v>2</v>
      </c>
      <c r="E19" s="89">
        <v>2</v>
      </c>
      <c r="F19" s="89">
        <v>2</v>
      </c>
      <c r="G19" s="90">
        <v>2</v>
      </c>
      <c r="H19" s="90">
        <v>1</v>
      </c>
      <c r="I19" s="91">
        <v>1</v>
      </c>
      <c r="J19" s="90">
        <v>2</v>
      </c>
      <c r="K19" s="89">
        <v>0</v>
      </c>
      <c r="M19" s="18"/>
      <c r="N19" s="29"/>
      <c r="O19" s="21"/>
      <c r="P19" s="19"/>
      <c r="Q19" s="20"/>
    </row>
    <row r="20" spans="1:17" x14ac:dyDescent="0.25">
      <c r="A20" s="8" t="s">
        <v>21</v>
      </c>
      <c r="B20" s="61" t="s">
        <v>77</v>
      </c>
      <c r="C20" s="89">
        <f t="shared" si="0"/>
        <v>4</v>
      </c>
      <c r="D20" s="89">
        <v>2</v>
      </c>
      <c r="E20" s="89">
        <v>0</v>
      </c>
      <c r="F20" s="89">
        <v>0</v>
      </c>
      <c r="G20" s="90">
        <v>2</v>
      </c>
      <c r="H20" s="90">
        <v>0</v>
      </c>
      <c r="I20" s="90">
        <v>0</v>
      </c>
      <c r="J20" s="90">
        <v>0</v>
      </c>
      <c r="K20" s="89">
        <v>0</v>
      </c>
      <c r="M20" s="22"/>
      <c r="N20" s="29"/>
      <c r="O20" s="21"/>
      <c r="P20" s="19"/>
      <c r="Q20" s="20"/>
    </row>
    <row r="21" spans="1:17" x14ac:dyDescent="0.25">
      <c r="A21" s="7" t="s">
        <v>37</v>
      </c>
      <c r="B21" s="61" t="s">
        <v>108</v>
      </c>
      <c r="C21" s="89">
        <f t="shared" si="0"/>
        <v>8</v>
      </c>
      <c r="D21" s="89">
        <v>2</v>
      </c>
      <c r="E21" s="89">
        <v>2</v>
      </c>
      <c r="F21" s="89">
        <v>0</v>
      </c>
      <c r="G21" s="90">
        <v>2</v>
      </c>
      <c r="H21" s="90">
        <v>0</v>
      </c>
      <c r="I21" s="90">
        <v>0</v>
      </c>
      <c r="J21" s="90">
        <v>2</v>
      </c>
      <c r="K21" s="89">
        <v>0</v>
      </c>
      <c r="M21" s="18"/>
      <c r="N21" s="29"/>
      <c r="O21" s="21"/>
      <c r="P21" s="19"/>
      <c r="Q21" s="20"/>
    </row>
    <row r="22" spans="1:17" x14ac:dyDescent="0.25">
      <c r="A22" s="7" t="s">
        <v>38</v>
      </c>
      <c r="B22" s="61" t="s">
        <v>150</v>
      </c>
      <c r="C22" s="89">
        <f t="shared" si="0"/>
        <v>0</v>
      </c>
      <c r="D22" s="89">
        <v>0</v>
      </c>
      <c r="E22" s="89">
        <v>0</v>
      </c>
      <c r="F22" s="89">
        <v>0</v>
      </c>
      <c r="G22" s="90">
        <v>0</v>
      </c>
      <c r="H22" s="90">
        <v>0</v>
      </c>
      <c r="I22" s="90">
        <v>0</v>
      </c>
      <c r="J22" s="90">
        <v>0</v>
      </c>
      <c r="K22" s="89">
        <v>0</v>
      </c>
      <c r="M22" s="18"/>
      <c r="N22" s="29"/>
      <c r="O22" s="21"/>
      <c r="P22" s="19"/>
      <c r="Q22" s="20"/>
    </row>
    <row r="23" spans="1:17" x14ac:dyDescent="0.25">
      <c r="A23" s="7" t="s">
        <v>19</v>
      </c>
      <c r="B23" s="61" t="s">
        <v>55</v>
      </c>
      <c r="C23" s="89">
        <f t="shared" si="0"/>
        <v>15</v>
      </c>
      <c r="D23" s="89">
        <v>2</v>
      </c>
      <c r="E23" s="89">
        <v>2</v>
      </c>
      <c r="F23" s="89">
        <v>3</v>
      </c>
      <c r="G23" s="90">
        <v>2</v>
      </c>
      <c r="H23" s="90">
        <v>2</v>
      </c>
      <c r="I23" s="90">
        <v>2</v>
      </c>
      <c r="J23" s="90">
        <v>2</v>
      </c>
      <c r="K23" s="89">
        <v>0</v>
      </c>
      <c r="M23" s="22"/>
      <c r="N23" s="29"/>
      <c r="O23" s="21"/>
      <c r="P23" s="19"/>
      <c r="Q23" s="20"/>
    </row>
    <row r="24" spans="1:17" x14ac:dyDescent="0.25">
      <c r="A24" s="7" t="s">
        <v>39</v>
      </c>
      <c r="B24" s="61" t="s">
        <v>150</v>
      </c>
      <c r="C24" s="89">
        <f t="shared" si="0"/>
        <v>0</v>
      </c>
      <c r="D24" s="89">
        <v>0</v>
      </c>
      <c r="E24" s="89">
        <v>0</v>
      </c>
      <c r="F24" s="89">
        <v>0</v>
      </c>
      <c r="G24" s="90">
        <v>0</v>
      </c>
      <c r="H24" s="90">
        <v>0</v>
      </c>
      <c r="I24" s="90">
        <v>0</v>
      </c>
      <c r="J24" s="90">
        <v>0</v>
      </c>
      <c r="K24" s="89">
        <v>0</v>
      </c>
      <c r="M24" s="18"/>
      <c r="N24" s="33"/>
      <c r="O24" s="21"/>
      <c r="P24" s="19"/>
      <c r="Q24" s="20"/>
    </row>
    <row r="25" spans="1:17" x14ac:dyDescent="0.25">
      <c r="A25" s="8" t="s">
        <v>25</v>
      </c>
      <c r="B25" s="61" t="s">
        <v>150</v>
      </c>
      <c r="C25" s="89">
        <f t="shared" si="0"/>
        <v>0</v>
      </c>
      <c r="D25" s="89">
        <v>0</v>
      </c>
      <c r="E25" s="89">
        <v>0</v>
      </c>
      <c r="F25" s="89">
        <v>0</v>
      </c>
      <c r="G25" s="90">
        <v>0</v>
      </c>
      <c r="H25" s="90">
        <v>0</v>
      </c>
      <c r="I25" s="90">
        <v>0</v>
      </c>
      <c r="J25" s="90">
        <v>0</v>
      </c>
      <c r="K25" s="89">
        <v>0</v>
      </c>
      <c r="M25" s="18"/>
      <c r="N25" s="29"/>
      <c r="O25" s="21"/>
      <c r="P25" s="19"/>
      <c r="Q25" s="20"/>
    </row>
    <row r="26" spans="1:17" x14ac:dyDescent="0.25">
      <c r="A26" s="7" t="s">
        <v>23</v>
      </c>
      <c r="B26" s="61" t="s">
        <v>148</v>
      </c>
      <c r="C26" s="89">
        <f t="shared" si="0"/>
        <v>6</v>
      </c>
      <c r="D26" s="89">
        <v>2</v>
      </c>
      <c r="E26" s="89">
        <v>0</v>
      </c>
      <c r="F26" s="89">
        <v>0</v>
      </c>
      <c r="G26" s="90">
        <v>2</v>
      </c>
      <c r="H26" s="90">
        <v>0</v>
      </c>
      <c r="I26" s="90">
        <v>0</v>
      </c>
      <c r="J26" s="90">
        <v>0</v>
      </c>
      <c r="K26" s="89">
        <v>2</v>
      </c>
      <c r="M26" s="22"/>
      <c r="N26" s="29"/>
      <c r="O26" s="21"/>
      <c r="P26" s="19"/>
      <c r="Q26" s="20"/>
    </row>
    <row r="27" spans="1:17" x14ac:dyDescent="0.25">
      <c r="A27" s="7" t="s">
        <v>26</v>
      </c>
      <c r="B27" s="61" t="s">
        <v>147</v>
      </c>
      <c r="C27" s="89">
        <f t="shared" si="0"/>
        <v>7</v>
      </c>
      <c r="D27" s="89">
        <v>2</v>
      </c>
      <c r="E27" s="89">
        <v>0</v>
      </c>
      <c r="F27" s="89">
        <v>1</v>
      </c>
      <c r="G27" s="90">
        <v>2</v>
      </c>
      <c r="H27" s="90">
        <v>0</v>
      </c>
      <c r="I27" s="90">
        <v>0</v>
      </c>
      <c r="J27" s="90">
        <v>2</v>
      </c>
      <c r="K27" s="89">
        <v>0</v>
      </c>
      <c r="M27" s="18"/>
      <c r="N27" s="29"/>
      <c r="O27" s="21"/>
      <c r="P27" s="19"/>
      <c r="Q27" s="20"/>
    </row>
    <row r="28" spans="1:17" x14ac:dyDescent="0.25">
      <c r="A28" s="7" t="s">
        <v>40</v>
      </c>
      <c r="B28" s="61" t="s">
        <v>150</v>
      </c>
      <c r="C28" s="89">
        <f t="shared" si="0"/>
        <v>0</v>
      </c>
      <c r="D28" s="89">
        <v>0</v>
      </c>
      <c r="E28" s="89">
        <v>0</v>
      </c>
      <c r="F28" s="89">
        <v>0</v>
      </c>
      <c r="G28" s="90">
        <v>0</v>
      </c>
      <c r="H28" s="90">
        <v>0</v>
      </c>
      <c r="I28" s="90">
        <v>0</v>
      </c>
      <c r="J28" s="90">
        <v>0</v>
      </c>
      <c r="K28" s="89">
        <v>0</v>
      </c>
      <c r="M28" s="18"/>
      <c r="N28" s="33"/>
      <c r="O28" s="21"/>
      <c r="P28" s="19"/>
      <c r="Q28" s="20"/>
    </row>
    <row r="29" spans="1:17" x14ac:dyDescent="0.25">
      <c r="A29" s="7" t="s">
        <v>27</v>
      </c>
      <c r="B29" s="61" t="s">
        <v>149</v>
      </c>
      <c r="C29" s="89">
        <f t="shared" si="0"/>
        <v>5</v>
      </c>
      <c r="D29" s="89">
        <v>2</v>
      </c>
      <c r="E29" s="89">
        <v>2</v>
      </c>
      <c r="F29" s="89">
        <v>1</v>
      </c>
      <c r="G29" s="90">
        <v>0</v>
      </c>
      <c r="H29" s="90">
        <v>0</v>
      </c>
      <c r="I29" s="90">
        <v>0</v>
      </c>
      <c r="J29" s="90">
        <v>0</v>
      </c>
      <c r="K29" s="89">
        <v>0</v>
      </c>
      <c r="M29" s="22"/>
      <c r="N29" s="33"/>
      <c r="O29" s="21"/>
      <c r="P29" s="19"/>
      <c r="Q29" s="20"/>
    </row>
    <row r="30" spans="1:17" x14ac:dyDescent="0.25">
      <c r="A30" s="8" t="s">
        <v>41</v>
      </c>
      <c r="B30" s="61" t="s">
        <v>150</v>
      </c>
      <c r="C30" s="89">
        <f t="shared" si="0"/>
        <v>0</v>
      </c>
      <c r="D30" s="89">
        <v>0</v>
      </c>
      <c r="E30" s="89">
        <v>0</v>
      </c>
      <c r="F30" s="89">
        <v>0</v>
      </c>
      <c r="G30" s="90">
        <v>0</v>
      </c>
      <c r="H30" s="90">
        <v>0</v>
      </c>
      <c r="I30" s="90">
        <v>0</v>
      </c>
      <c r="J30" s="90">
        <v>0</v>
      </c>
      <c r="K30" s="89">
        <v>0</v>
      </c>
      <c r="M30" s="18"/>
      <c r="N30" s="33"/>
      <c r="O30" s="21"/>
      <c r="P30" s="19"/>
      <c r="Q30" s="20"/>
    </row>
    <row r="31" spans="1:17" x14ac:dyDescent="0.25">
      <c r="A31" s="8" t="s">
        <v>33</v>
      </c>
      <c r="B31" s="61" t="s">
        <v>150</v>
      </c>
      <c r="C31" s="89">
        <f t="shared" si="0"/>
        <v>0</v>
      </c>
      <c r="D31" s="89">
        <v>0</v>
      </c>
      <c r="E31" s="89">
        <v>0</v>
      </c>
      <c r="F31" s="89">
        <v>0</v>
      </c>
      <c r="G31" s="90">
        <v>0</v>
      </c>
      <c r="H31" s="90">
        <v>0</v>
      </c>
      <c r="I31" s="90">
        <v>0</v>
      </c>
      <c r="J31" s="90">
        <v>0</v>
      </c>
      <c r="K31" s="89">
        <v>0</v>
      </c>
      <c r="M31" s="18"/>
      <c r="N31" s="33"/>
      <c r="O31" s="21"/>
      <c r="P31" s="19"/>
      <c r="Q31" s="20"/>
    </row>
    <row r="32" spans="1:17" x14ac:dyDescent="0.25">
      <c r="A32" s="8" t="s">
        <v>42</v>
      </c>
      <c r="B32" s="61" t="s">
        <v>150</v>
      </c>
      <c r="C32" s="89">
        <f t="shared" si="0"/>
        <v>0</v>
      </c>
      <c r="D32" s="89">
        <v>0</v>
      </c>
      <c r="E32" s="89">
        <v>0</v>
      </c>
      <c r="F32" s="89">
        <v>0</v>
      </c>
      <c r="G32" s="90">
        <v>0</v>
      </c>
      <c r="H32" s="90">
        <v>0</v>
      </c>
      <c r="I32" s="90">
        <v>0</v>
      </c>
      <c r="J32" s="90">
        <v>0</v>
      </c>
      <c r="K32" s="89">
        <v>0</v>
      </c>
      <c r="M32" s="22"/>
      <c r="N32" s="29"/>
      <c r="O32" s="21"/>
      <c r="P32" s="19"/>
      <c r="Q32" s="20"/>
    </row>
    <row r="33" spans="1:18" x14ac:dyDescent="0.25">
      <c r="A33" s="8" t="s">
        <v>34</v>
      </c>
      <c r="B33" s="61" t="s">
        <v>150</v>
      </c>
      <c r="C33" s="89">
        <f t="shared" si="0"/>
        <v>0</v>
      </c>
      <c r="D33" s="89">
        <v>0</v>
      </c>
      <c r="E33" s="89">
        <v>0</v>
      </c>
      <c r="F33" s="89">
        <v>0</v>
      </c>
      <c r="G33" s="90">
        <v>0</v>
      </c>
      <c r="H33" s="90">
        <v>0</v>
      </c>
      <c r="I33" s="90">
        <v>0</v>
      </c>
      <c r="J33" s="90">
        <v>0</v>
      </c>
      <c r="K33" s="89">
        <v>0</v>
      </c>
      <c r="M33" s="18"/>
      <c r="N33" s="29"/>
      <c r="O33" s="21"/>
      <c r="P33" s="45"/>
      <c r="Q33" s="48"/>
    </row>
    <row r="34" spans="1:18" x14ac:dyDescent="0.25">
      <c r="A34" s="7" t="s">
        <v>28</v>
      </c>
      <c r="B34" s="61" t="s">
        <v>150</v>
      </c>
      <c r="C34" s="89">
        <f t="shared" si="0"/>
        <v>0</v>
      </c>
      <c r="D34" s="89">
        <v>0</v>
      </c>
      <c r="E34" s="89">
        <v>0</v>
      </c>
      <c r="F34" s="89">
        <v>0</v>
      </c>
      <c r="G34" s="90">
        <v>0</v>
      </c>
      <c r="H34" s="90">
        <v>0</v>
      </c>
      <c r="I34" s="90">
        <v>0</v>
      </c>
      <c r="J34" s="90">
        <v>0</v>
      </c>
      <c r="K34" s="89">
        <v>0</v>
      </c>
      <c r="M34" s="18"/>
      <c r="N34" s="29"/>
      <c r="O34" s="21"/>
      <c r="P34" s="45"/>
      <c r="Q34" s="48"/>
    </row>
    <row r="35" spans="1:18" x14ac:dyDescent="0.25">
      <c r="A35" s="7" t="s">
        <v>43</v>
      </c>
      <c r="B35" s="61" t="s">
        <v>145</v>
      </c>
      <c r="C35" s="89">
        <f t="shared" si="0"/>
        <v>12</v>
      </c>
      <c r="D35" s="89">
        <v>2</v>
      </c>
      <c r="E35" s="89">
        <v>2</v>
      </c>
      <c r="F35" s="89">
        <v>2</v>
      </c>
      <c r="G35" s="90">
        <v>2</v>
      </c>
      <c r="H35" s="90">
        <v>0</v>
      </c>
      <c r="I35" s="90">
        <v>0</v>
      </c>
      <c r="J35" s="90">
        <v>2</v>
      </c>
      <c r="K35" s="89">
        <v>2</v>
      </c>
      <c r="M35" s="22"/>
      <c r="N35" s="29"/>
      <c r="O35" s="21"/>
      <c r="P35" s="45"/>
      <c r="Q35" s="48"/>
    </row>
    <row r="36" spans="1:18" x14ac:dyDescent="0.25">
      <c r="A36" s="7" t="s">
        <v>29</v>
      </c>
      <c r="B36" s="61" t="s">
        <v>150</v>
      </c>
      <c r="C36" s="89">
        <f t="shared" si="0"/>
        <v>0</v>
      </c>
      <c r="D36" s="89">
        <v>0</v>
      </c>
      <c r="E36" s="89">
        <v>0</v>
      </c>
      <c r="F36" s="89">
        <v>0</v>
      </c>
      <c r="G36" s="90">
        <v>0</v>
      </c>
      <c r="H36" s="90">
        <v>0</v>
      </c>
      <c r="I36" s="90">
        <v>0</v>
      </c>
      <c r="J36" s="90">
        <v>0</v>
      </c>
      <c r="K36" s="89">
        <v>0</v>
      </c>
      <c r="M36" s="18"/>
      <c r="N36" s="29"/>
      <c r="O36" s="21"/>
      <c r="P36" s="45"/>
      <c r="Q36" s="48"/>
    </row>
    <row r="37" spans="1:18" x14ac:dyDescent="0.25">
      <c r="A37" s="7" t="s">
        <v>35</v>
      </c>
      <c r="B37" s="61" t="s">
        <v>150</v>
      </c>
      <c r="C37" s="89">
        <f t="shared" si="0"/>
        <v>0</v>
      </c>
      <c r="D37" s="89">
        <v>0</v>
      </c>
      <c r="E37" s="89">
        <v>0</v>
      </c>
      <c r="F37" s="89">
        <v>0</v>
      </c>
      <c r="G37" s="90">
        <v>0</v>
      </c>
      <c r="H37" s="90">
        <v>0</v>
      </c>
      <c r="I37" s="90">
        <v>0</v>
      </c>
      <c r="J37" s="90">
        <v>0</v>
      </c>
      <c r="K37" s="89">
        <v>0</v>
      </c>
      <c r="M37" s="18"/>
      <c r="N37" s="29"/>
      <c r="O37" s="21"/>
      <c r="P37" s="45"/>
      <c r="Q37" s="48"/>
    </row>
    <row r="38" spans="1:18" x14ac:dyDescent="0.25">
      <c r="A38" s="7" t="s">
        <v>12</v>
      </c>
      <c r="B38" s="61" t="s">
        <v>146</v>
      </c>
      <c r="C38" s="89">
        <f t="shared" si="0"/>
        <v>11</v>
      </c>
      <c r="D38" s="89">
        <v>2</v>
      </c>
      <c r="E38" s="89">
        <v>2</v>
      </c>
      <c r="F38" s="89">
        <v>3</v>
      </c>
      <c r="G38" s="90">
        <v>2</v>
      </c>
      <c r="H38" s="90">
        <v>0</v>
      </c>
      <c r="I38" s="90">
        <v>0</v>
      </c>
      <c r="J38" s="90">
        <v>2</v>
      </c>
      <c r="K38" s="89">
        <v>0</v>
      </c>
      <c r="M38" s="22"/>
      <c r="N38" s="29"/>
      <c r="O38" s="21"/>
      <c r="P38" s="45"/>
      <c r="Q38" s="48"/>
    </row>
    <row r="39" spans="1:18" x14ac:dyDescent="0.25">
      <c r="A39" s="7" t="s">
        <v>15</v>
      </c>
      <c r="B39" s="61" t="s">
        <v>148</v>
      </c>
      <c r="C39" s="89">
        <f t="shared" si="0"/>
        <v>6</v>
      </c>
      <c r="D39" s="89">
        <v>2</v>
      </c>
      <c r="E39" s="89">
        <v>0</v>
      </c>
      <c r="F39" s="89">
        <v>0</v>
      </c>
      <c r="G39" s="90">
        <v>2</v>
      </c>
      <c r="H39" s="90">
        <v>0</v>
      </c>
      <c r="I39" s="90">
        <v>0</v>
      </c>
      <c r="J39" s="90">
        <v>2</v>
      </c>
      <c r="K39" s="89">
        <v>0</v>
      </c>
      <c r="M39" s="18"/>
      <c r="N39" s="43"/>
      <c r="O39" s="21"/>
      <c r="P39" s="55"/>
      <c r="Q39" s="48"/>
    </row>
    <row r="40" spans="1:18" x14ac:dyDescent="0.25">
      <c r="A40" s="7" t="s">
        <v>16</v>
      </c>
      <c r="B40" s="61" t="s">
        <v>108</v>
      </c>
      <c r="C40" s="89">
        <f t="shared" si="0"/>
        <v>8</v>
      </c>
      <c r="D40" s="89">
        <v>2</v>
      </c>
      <c r="E40" s="89">
        <v>2</v>
      </c>
      <c r="F40" s="89">
        <v>2</v>
      </c>
      <c r="G40" s="90">
        <v>2</v>
      </c>
      <c r="H40" s="90">
        <v>0</v>
      </c>
      <c r="I40" s="90">
        <v>0</v>
      </c>
      <c r="J40" s="90">
        <v>0</v>
      </c>
      <c r="K40" s="89">
        <v>0</v>
      </c>
      <c r="M40" s="46"/>
      <c r="N40" s="29"/>
      <c r="O40" s="52"/>
      <c r="P40" s="45"/>
      <c r="Q40" s="48"/>
    </row>
    <row r="41" spans="1:18" x14ac:dyDescent="0.25">
      <c r="A41" s="7" t="s">
        <v>44</v>
      </c>
      <c r="B41" s="61" t="s">
        <v>146</v>
      </c>
      <c r="C41" s="89">
        <f t="shared" si="0"/>
        <v>11</v>
      </c>
      <c r="D41" s="89">
        <v>2</v>
      </c>
      <c r="E41" s="89">
        <v>0</v>
      </c>
      <c r="F41" s="89">
        <v>3</v>
      </c>
      <c r="G41" s="90">
        <v>0</v>
      </c>
      <c r="H41" s="90">
        <v>2</v>
      </c>
      <c r="I41" s="90">
        <v>2</v>
      </c>
      <c r="J41" s="90">
        <v>2</v>
      </c>
      <c r="K41" s="89">
        <v>0</v>
      </c>
      <c r="M41" s="50"/>
      <c r="N41" s="29"/>
      <c r="O41" s="51"/>
      <c r="P41" s="47"/>
      <c r="Q41" s="49"/>
    </row>
    <row r="42" spans="1:18" x14ac:dyDescent="0.25">
      <c r="A42" s="7" t="s">
        <v>36</v>
      </c>
      <c r="B42" s="61" t="s">
        <v>77</v>
      </c>
      <c r="C42" s="89">
        <f t="shared" si="0"/>
        <v>4</v>
      </c>
      <c r="D42" s="89">
        <v>0</v>
      </c>
      <c r="E42" s="89">
        <v>2</v>
      </c>
      <c r="F42" s="89">
        <v>0</v>
      </c>
      <c r="G42" s="90">
        <v>2</v>
      </c>
      <c r="H42" s="90">
        <v>0</v>
      </c>
      <c r="I42" s="90">
        <v>0</v>
      </c>
      <c r="J42" s="90">
        <v>0</v>
      </c>
      <c r="K42" s="89">
        <v>0</v>
      </c>
      <c r="M42" s="50"/>
      <c r="N42" s="29"/>
      <c r="O42" s="51"/>
      <c r="P42" s="47"/>
      <c r="Q42" s="49"/>
    </row>
    <row r="43" spans="1:18" x14ac:dyDescent="0.25">
      <c r="A43" s="7" t="s">
        <v>17</v>
      </c>
      <c r="B43" s="61" t="s">
        <v>146</v>
      </c>
      <c r="C43" s="89">
        <f t="shared" si="0"/>
        <v>11</v>
      </c>
      <c r="D43" s="89">
        <v>2</v>
      </c>
      <c r="E43" s="89">
        <v>2</v>
      </c>
      <c r="F43" s="89">
        <v>3</v>
      </c>
      <c r="G43" s="90">
        <v>2</v>
      </c>
      <c r="H43" s="90">
        <v>0</v>
      </c>
      <c r="I43" s="90">
        <v>0</v>
      </c>
      <c r="J43" s="90">
        <v>2</v>
      </c>
      <c r="K43" s="89">
        <v>0</v>
      </c>
      <c r="M43" s="41"/>
      <c r="N43" s="29"/>
      <c r="O43" s="51"/>
      <c r="P43" s="47"/>
      <c r="Q43" s="49"/>
    </row>
    <row r="44" spans="1:18" x14ac:dyDescent="0.25">
      <c r="A44" s="7" t="s">
        <v>30</v>
      </c>
      <c r="B44" s="61" t="s">
        <v>150</v>
      </c>
      <c r="C44" s="89">
        <f t="shared" si="0"/>
        <v>0</v>
      </c>
      <c r="D44" s="89">
        <v>0</v>
      </c>
      <c r="E44" s="89">
        <v>0</v>
      </c>
      <c r="F44" s="89">
        <v>0</v>
      </c>
      <c r="G44" s="90">
        <v>0</v>
      </c>
      <c r="H44" s="90">
        <v>0</v>
      </c>
      <c r="I44" s="90">
        <v>0</v>
      </c>
      <c r="J44" s="90">
        <v>0</v>
      </c>
      <c r="K44" s="89">
        <v>0</v>
      </c>
      <c r="M44" s="41"/>
      <c r="N44" s="41"/>
      <c r="O44" s="41"/>
      <c r="P44" s="41"/>
      <c r="Q44" s="49"/>
      <c r="R44" s="56"/>
    </row>
    <row r="45" spans="1:18" x14ac:dyDescent="0.25">
      <c r="A45" s="7" t="s">
        <v>45</v>
      </c>
      <c r="B45" s="61" t="s">
        <v>150</v>
      </c>
      <c r="C45" s="89">
        <f t="shared" si="0"/>
        <v>0</v>
      </c>
      <c r="D45" s="89">
        <v>0</v>
      </c>
      <c r="E45" s="89">
        <v>0</v>
      </c>
      <c r="F45" s="89">
        <v>0</v>
      </c>
      <c r="G45" s="90">
        <v>0</v>
      </c>
      <c r="H45" s="90">
        <v>0</v>
      </c>
      <c r="I45" s="90">
        <v>0</v>
      </c>
      <c r="J45" s="90">
        <v>0</v>
      </c>
      <c r="K45" s="89">
        <v>0</v>
      </c>
      <c r="M45" s="42"/>
      <c r="N45" s="42"/>
      <c r="O45" s="42"/>
      <c r="P45" s="42"/>
      <c r="Q45" s="48"/>
    </row>
    <row r="46" spans="1:18" x14ac:dyDescent="0.25">
      <c r="N46" s="44"/>
    </row>
  </sheetData>
  <sortState ref="A47:C87">
    <sortCondition descending="1" ref="C47:C87"/>
  </sortState>
  <mergeCells count="1">
    <mergeCell ref="A1:L1"/>
  </mergeCells>
  <pageMargins left="0.70866141732283472" right="0.70866141732283472" top="0.74803149606299213" bottom="0.37" header="0.31496062992125984" footer="0.31496062992125984"/>
  <pageSetup paperSize="9" scale="60" orientation="landscape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4"/>
  <sheetViews>
    <sheetView workbookViewId="0">
      <selection activeCell="C5" sqref="C5"/>
    </sheetView>
  </sheetViews>
  <sheetFormatPr defaultRowHeight="15" x14ac:dyDescent="0.25"/>
  <cols>
    <col min="1" max="1" width="43.42578125" style="2" customWidth="1"/>
    <col min="2" max="2" width="31.7109375" style="2" customWidth="1"/>
    <col min="3" max="3" width="23.5703125" style="2" customWidth="1"/>
  </cols>
  <sheetData>
    <row r="1" spans="1:4" ht="15.75" x14ac:dyDescent="0.25">
      <c r="A1" s="146" t="s">
        <v>61</v>
      </c>
      <c r="B1" s="146"/>
      <c r="C1" s="146"/>
    </row>
    <row r="3" spans="1:4" ht="39.75" customHeight="1" x14ac:dyDescent="0.25">
      <c r="A3" s="4" t="s">
        <v>5</v>
      </c>
      <c r="B3" s="4" t="s">
        <v>4</v>
      </c>
      <c r="C3" s="4" t="s">
        <v>67</v>
      </c>
    </row>
    <row r="4" spans="1:4" x14ac:dyDescent="0.25">
      <c r="A4" s="11" t="s">
        <v>1</v>
      </c>
      <c r="B4" s="11" t="s">
        <v>2</v>
      </c>
      <c r="C4" s="11" t="s">
        <v>3</v>
      </c>
    </row>
    <row r="5" spans="1:4" x14ac:dyDescent="0.25">
      <c r="A5" s="62" t="s">
        <v>6</v>
      </c>
      <c r="B5" s="131" t="s">
        <v>48</v>
      </c>
      <c r="C5" s="132">
        <v>49</v>
      </c>
    </row>
    <row r="6" spans="1:4" x14ac:dyDescent="0.25">
      <c r="A6" s="127" t="s">
        <v>13</v>
      </c>
      <c r="B6" s="133" t="s">
        <v>112</v>
      </c>
      <c r="C6" s="133">
        <v>47</v>
      </c>
    </row>
    <row r="7" spans="1:4" x14ac:dyDescent="0.25">
      <c r="A7" s="62" t="s">
        <v>19</v>
      </c>
      <c r="B7" s="131" t="s">
        <v>118</v>
      </c>
      <c r="C7" s="132">
        <v>45</v>
      </c>
    </row>
    <row r="8" spans="1:4" x14ac:dyDescent="0.25">
      <c r="A8" s="62" t="s">
        <v>9</v>
      </c>
      <c r="B8" s="131" t="s">
        <v>144</v>
      </c>
      <c r="C8" s="132">
        <v>44</v>
      </c>
    </row>
    <row r="10" spans="1:4" ht="15.75" customHeight="1" x14ac:dyDescent="0.25">
      <c r="D10" s="9"/>
    </row>
    <row r="11" spans="1:4" ht="33" customHeight="1" x14ac:dyDescent="0.25">
      <c r="A11" s="142" t="s">
        <v>49</v>
      </c>
      <c r="B11" s="147"/>
      <c r="C11" s="147"/>
      <c r="D11" s="9"/>
    </row>
    <row r="12" spans="1:4" ht="38.25" customHeight="1" x14ac:dyDescent="0.25">
      <c r="A12" s="148" t="s">
        <v>62</v>
      </c>
      <c r="B12" s="148"/>
      <c r="C12" s="148"/>
      <c r="D12" s="9"/>
    </row>
    <row r="13" spans="1:4" ht="25.5" x14ac:dyDescent="0.25">
      <c r="A13" s="4" t="s">
        <v>5</v>
      </c>
      <c r="B13" s="4" t="s">
        <v>4</v>
      </c>
      <c r="C13" s="4" t="s">
        <v>50</v>
      </c>
      <c r="D13" s="9"/>
    </row>
    <row r="14" spans="1:4" x14ac:dyDescent="0.25">
      <c r="A14" s="134" t="s">
        <v>6</v>
      </c>
      <c r="B14" s="136" t="s">
        <v>130</v>
      </c>
      <c r="C14" s="136">
        <v>12</v>
      </c>
      <c r="D14" s="9"/>
    </row>
    <row r="15" spans="1:4" x14ac:dyDescent="0.25">
      <c r="A15" s="135" t="s">
        <v>13</v>
      </c>
      <c r="B15" s="137" t="s">
        <v>130</v>
      </c>
      <c r="C15" s="133">
        <v>12</v>
      </c>
      <c r="D15" s="9"/>
    </row>
    <row r="16" spans="1:4" x14ac:dyDescent="0.25">
      <c r="A16" s="62" t="s">
        <v>11</v>
      </c>
      <c r="B16" s="137" t="s">
        <v>130</v>
      </c>
      <c r="C16" s="133">
        <v>12</v>
      </c>
      <c r="D16" s="9"/>
    </row>
    <row r="17" spans="1:4" x14ac:dyDescent="0.25">
      <c r="A17" s="1"/>
      <c r="B17" s="85"/>
      <c r="C17" s="86"/>
    </row>
    <row r="18" spans="1:4" ht="35.25" customHeight="1" x14ac:dyDescent="0.25">
      <c r="A18" s="145" t="s">
        <v>63</v>
      </c>
      <c r="B18" s="145"/>
      <c r="C18" s="145"/>
      <c r="D18" s="9"/>
    </row>
    <row r="19" spans="1:4" ht="25.5" x14ac:dyDescent="0.25">
      <c r="A19" s="4" t="s">
        <v>5</v>
      </c>
      <c r="B19" s="4" t="s">
        <v>4</v>
      </c>
      <c r="C19" s="4" t="s">
        <v>51</v>
      </c>
    </row>
    <row r="20" spans="1:4" x14ac:dyDescent="0.25">
      <c r="A20" s="11" t="s">
        <v>1</v>
      </c>
      <c r="B20" s="11" t="s">
        <v>2</v>
      </c>
      <c r="C20" s="11" t="s">
        <v>3</v>
      </c>
    </row>
    <row r="21" spans="1:4" x14ac:dyDescent="0.25">
      <c r="A21" s="62" t="s">
        <v>6</v>
      </c>
      <c r="B21" s="137" t="s">
        <v>131</v>
      </c>
      <c r="C21" s="133">
        <v>16</v>
      </c>
    </row>
    <row r="22" spans="1:4" x14ac:dyDescent="0.25">
      <c r="A22" s="62" t="s">
        <v>13</v>
      </c>
      <c r="B22" s="137" t="s">
        <v>131</v>
      </c>
      <c r="C22" s="133">
        <v>16</v>
      </c>
    </row>
    <row r="23" spans="1:4" x14ac:dyDescent="0.25">
      <c r="A23" s="62" t="s">
        <v>24</v>
      </c>
      <c r="B23" s="137" t="s">
        <v>131</v>
      </c>
      <c r="C23" s="133">
        <v>16</v>
      </c>
    </row>
    <row r="24" spans="1:4" x14ac:dyDescent="0.25">
      <c r="A24" s="62" t="s">
        <v>11</v>
      </c>
      <c r="B24" s="137" t="s">
        <v>131</v>
      </c>
      <c r="C24" s="133">
        <v>16</v>
      </c>
    </row>
    <row r="25" spans="1:4" x14ac:dyDescent="0.25">
      <c r="A25" s="62" t="s">
        <v>10</v>
      </c>
      <c r="B25" s="137" t="s">
        <v>131</v>
      </c>
      <c r="C25" s="133">
        <v>16</v>
      </c>
    </row>
    <row r="26" spans="1:4" x14ac:dyDescent="0.25">
      <c r="A26" s="62" t="s">
        <v>8</v>
      </c>
      <c r="B26" s="137" t="s">
        <v>131</v>
      </c>
      <c r="C26" s="133">
        <v>16</v>
      </c>
    </row>
    <row r="27" spans="1:4" x14ac:dyDescent="0.25">
      <c r="A27" s="62" t="s">
        <v>9</v>
      </c>
      <c r="B27" s="137" t="s">
        <v>131</v>
      </c>
      <c r="C27" s="133">
        <v>16</v>
      </c>
    </row>
    <row r="28" spans="1:4" x14ac:dyDescent="0.25">
      <c r="A28" s="62" t="s">
        <v>18</v>
      </c>
      <c r="B28" s="137" t="s">
        <v>131</v>
      </c>
      <c r="C28" s="133">
        <v>16</v>
      </c>
    </row>
    <row r="29" spans="1:4" x14ac:dyDescent="0.25">
      <c r="A29" s="62" t="s">
        <v>7</v>
      </c>
      <c r="B29" s="137" t="s">
        <v>131</v>
      </c>
      <c r="C29" s="133">
        <v>16</v>
      </c>
    </row>
    <row r="30" spans="1:4" x14ac:dyDescent="0.25">
      <c r="A30" s="62" t="s">
        <v>20</v>
      </c>
      <c r="B30" s="137" t="s">
        <v>131</v>
      </c>
      <c r="C30" s="133">
        <v>16</v>
      </c>
    </row>
    <row r="31" spans="1:4" x14ac:dyDescent="0.25">
      <c r="A31" s="62" t="s">
        <v>14</v>
      </c>
      <c r="B31" s="137" t="s">
        <v>131</v>
      </c>
      <c r="C31" s="133">
        <v>16</v>
      </c>
    </row>
    <row r="32" spans="1:4" x14ac:dyDescent="0.25">
      <c r="A32" s="62" t="s">
        <v>32</v>
      </c>
      <c r="B32" s="137" t="s">
        <v>131</v>
      </c>
      <c r="C32" s="133">
        <v>16</v>
      </c>
    </row>
    <row r="33" spans="1:3" x14ac:dyDescent="0.25">
      <c r="A33" s="62" t="s">
        <v>21</v>
      </c>
      <c r="B33" s="137" t="s">
        <v>131</v>
      </c>
      <c r="C33" s="133">
        <v>16</v>
      </c>
    </row>
    <row r="34" spans="1:3" x14ac:dyDescent="0.25">
      <c r="A34" s="62" t="s">
        <v>37</v>
      </c>
      <c r="B34" s="137" t="s">
        <v>131</v>
      </c>
      <c r="C34" s="133">
        <v>16</v>
      </c>
    </row>
    <row r="35" spans="1:3" x14ac:dyDescent="0.25">
      <c r="A35" s="62" t="s">
        <v>19</v>
      </c>
      <c r="B35" s="137" t="s">
        <v>131</v>
      </c>
      <c r="C35" s="133">
        <v>16</v>
      </c>
    </row>
    <row r="36" spans="1:3" x14ac:dyDescent="0.25">
      <c r="A36" s="62" t="s">
        <v>23</v>
      </c>
      <c r="B36" s="137" t="s">
        <v>131</v>
      </c>
      <c r="C36" s="133">
        <v>16</v>
      </c>
    </row>
    <row r="37" spans="1:3" x14ac:dyDescent="0.25">
      <c r="A37" s="62" t="s">
        <v>26</v>
      </c>
      <c r="B37" s="137" t="s">
        <v>131</v>
      </c>
      <c r="C37" s="133">
        <v>16</v>
      </c>
    </row>
    <row r="38" spans="1:3" x14ac:dyDescent="0.25">
      <c r="A38" s="62" t="s">
        <v>43</v>
      </c>
      <c r="B38" s="137" t="s">
        <v>131</v>
      </c>
      <c r="C38" s="133">
        <v>16</v>
      </c>
    </row>
    <row r="39" spans="1:3" x14ac:dyDescent="0.25">
      <c r="A39" s="62" t="s">
        <v>15</v>
      </c>
      <c r="B39" s="137" t="s">
        <v>131</v>
      </c>
      <c r="C39" s="133">
        <v>16</v>
      </c>
    </row>
    <row r="40" spans="1:3" x14ac:dyDescent="0.25">
      <c r="A40" s="62" t="s">
        <v>17</v>
      </c>
      <c r="B40" s="137" t="s">
        <v>131</v>
      </c>
      <c r="C40" s="133">
        <v>16</v>
      </c>
    </row>
    <row r="41" spans="1:3" ht="17.25" customHeight="1" x14ac:dyDescent="0.25"/>
    <row r="42" spans="1:3" ht="15.75" x14ac:dyDescent="0.25">
      <c r="A42" s="149" t="s">
        <v>64</v>
      </c>
      <c r="B42" s="149"/>
      <c r="C42" s="149"/>
    </row>
    <row r="43" spans="1:3" ht="25.5" x14ac:dyDescent="0.25">
      <c r="A43" s="4" t="s">
        <v>5</v>
      </c>
      <c r="B43" s="4" t="s">
        <v>4</v>
      </c>
      <c r="C43" s="4" t="s">
        <v>53</v>
      </c>
    </row>
    <row r="44" spans="1:3" x14ac:dyDescent="0.25">
      <c r="A44" s="11" t="s">
        <v>1</v>
      </c>
      <c r="B44" s="11" t="s">
        <v>2</v>
      </c>
      <c r="C44" s="11" t="s">
        <v>3</v>
      </c>
    </row>
    <row r="45" spans="1:3" x14ac:dyDescent="0.25">
      <c r="A45" s="120" t="s">
        <v>6</v>
      </c>
      <c r="B45" s="138" t="s">
        <v>132</v>
      </c>
      <c r="C45" s="138">
        <v>4</v>
      </c>
    </row>
    <row r="46" spans="1:3" x14ac:dyDescent="0.25">
      <c r="A46" s="120" t="s">
        <v>13</v>
      </c>
      <c r="B46" s="138" t="s">
        <v>132</v>
      </c>
      <c r="C46" s="138">
        <v>4</v>
      </c>
    </row>
    <row r="47" spans="1:3" x14ac:dyDescent="0.25">
      <c r="A47" s="120" t="s">
        <v>24</v>
      </c>
      <c r="B47" s="138" t="s">
        <v>132</v>
      </c>
      <c r="C47" s="138">
        <v>4</v>
      </c>
    </row>
    <row r="48" spans="1:3" x14ac:dyDescent="0.25">
      <c r="A48" s="120" t="s">
        <v>11</v>
      </c>
      <c r="B48" s="138" t="s">
        <v>132</v>
      </c>
      <c r="C48" s="138">
        <v>4</v>
      </c>
    </row>
    <row r="49" spans="1:3" x14ac:dyDescent="0.25">
      <c r="A49" s="120" t="s">
        <v>10</v>
      </c>
      <c r="B49" s="138" t="s">
        <v>132</v>
      </c>
      <c r="C49" s="138">
        <v>4</v>
      </c>
    </row>
    <row r="50" spans="1:3" x14ac:dyDescent="0.25">
      <c r="A50" s="120" t="s">
        <v>8</v>
      </c>
      <c r="B50" s="138" t="s">
        <v>132</v>
      </c>
      <c r="C50" s="138">
        <v>4</v>
      </c>
    </row>
    <row r="51" spans="1:3" x14ac:dyDescent="0.25">
      <c r="A51" s="120" t="s">
        <v>9</v>
      </c>
      <c r="B51" s="138" t="s">
        <v>132</v>
      </c>
      <c r="C51" s="138">
        <v>4</v>
      </c>
    </row>
    <row r="52" spans="1:3" x14ac:dyDescent="0.25">
      <c r="A52" s="62" t="s">
        <v>18</v>
      </c>
      <c r="B52" s="106" t="s">
        <v>132</v>
      </c>
      <c r="C52" s="133">
        <v>4</v>
      </c>
    </row>
    <row r="53" spans="1:3" x14ac:dyDescent="0.25">
      <c r="A53" s="62" t="s">
        <v>31</v>
      </c>
      <c r="B53" s="106" t="s">
        <v>132</v>
      </c>
      <c r="C53" s="133">
        <v>4</v>
      </c>
    </row>
    <row r="54" spans="1:3" x14ac:dyDescent="0.25">
      <c r="A54" s="62" t="s">
        <v>22</v>
      </c>
      <c r="B54" s="106" t="s">
        <v>132</v>
      </c>
      <c r="C54" s="133">
        <v>4</v>
      </c>
    </row>
    <row r="55" spans="1:3" x14ac:dyDescent="0.25">
      <c r="A55" s="62" t="s">
        <v>7</v>
      </c>
      <c r="B55" s="106" t="s">
        <v>132</v>
      </c>
      <c r="C55" s="133">
        <v>4</v>
      </c>
    </row>
    <row r="56" spans="1:3" x14ac:dyDescent="0.25">
      <c r="A56" s="62" t="s">
        <v>20</v>
      </c>
      <c r="B56" s="106" t="s">
        <v>132</v>
      </c>
      <c r="C56" s="133">
        <v>4</v>
      </c>
    </row>
    <row r="57" spans="1:3" x14ac:dyDescent="0.25">
      <c r="A57" s="62" t="s">
        <v>14</v>
      </c>
      <c r="B57" s="106" t="s">
        <v>132</v>
      </c>
      <c r="C57" s="133">
        <v>4</v>
      </c>
    </row>
    <row r="58" spans="1:3" x14ac:dyDescent="0.25">
      <c r="A58" s="62" t="s">
        <v>32</v>
      </c>
      <c r="B58" s="106" t="s">
        <v>132</v>
      </c>
      <c r="C58" s="133">
        <v>4</v>
      </c>
    </row>
    <row r="59" spans="1:3" x14ac:dyDescent="0.25">
      <c r="A59" s="62" t="s">
        <v>19</v>
      </c>
      <c r="B59" s="106" t="s">
        <v>132</v>
      </c>
      <c r="C59" s="133">
        <v>4</v>
      </c>
    </row>
    <row r="60" spans="1:3" x14ac:dyDescent="0.25">
      <c r="A60" s="62" t="s">
        <v>23</v>
      </c>
      <c r="B60" s="106" t="s">
        <v>132</v>
      </c>
      <c r="C60" s="133">
        <v>4</v>
      </c>
    </row>
    <row r="61" spans="1:3" x14ac:dyDescent="0.25">
      <c r="A61" s="62" t="s">
        <v>43</v>
      </c>
      <c r="B61" s="106" t="s">
        <v>132</v>
      </c>
      <c r="C61" s="133">
        <v>4</v>
      </c>
    </row>
    <row r="62" spans="1:3" x14ac:dyDescent="0.25">
      <c r="A62" s="62" t="s">
        <v>12</v>
      </c>
      <c r="B62" s="106" t="s">
        <v>132</v>
      </c>
      <c r="C62" s="133">
        <v>4</v>
      </c>
    </row>
    <row r="63" spans="1:3" x14ac:dyDescent="0.25">
      <c r="A63" s="62" t="s">
        <v>15</v>
      </c>
      <c r="B63" s="106" t="s">
        <v>132</v>
      </c>
      <c r="C63" s="133">
        <v>4</v>
      </c>
    </row>
    <row r="64" spans="1:3" x14ac:dyDescent="0.25">
      <c r="A64" s="62" t="s">
        <v>16</v>
      </c>
      <c r="B64" s="106" t="s">
        <v>132</v>
      </c>
      <c r="C64" s="133">
        <v>4</v>
      </c>
    </row>
    <row r="65" spans="1:3" x14ac:dyDescent="0.25">
      <c r="A65" s="62" t="s">
        <v>17</v>
      </c>
      <c r="B65" s="106" t="s">
        <v>132</v>
      </c>
      <c r="C65" s="133">
        <v>4</v>
      </c>
    </row>
    <row r="67" spans="1:3" ht="36.75" customHeight="1" x14ac:dyDescent="0.25">
      <c r="A67" s="145" t="s">
        <v>65</v>
      </c>
      <c r="B67" s="145"/>
      <c r="C67" s="145"/>
    </row>
    <row r="68" spans="1:3" hidden="1" x14ac:dyDescent="0.25"/>
    <row r="69" spans="1:3" ht="25.5" x14ac:dyDescent="0.25">
      <c r="A69" s="4" t="s">
        <v>5</v>
      </c>
      <c r="B69" s="4" t="s">
        <v>4</v>
      </c>
      <c r="C69" s="4" t="s">
        <v>66</v>
      </c>
    </row>
    <row r="70" spans="1:3" x14ac:dyDescent="0.25">
      <c r="A70" s="11" t="s">
        <v>1</v>
      </c>
      <c r="B70" s="11" t="s">
        <v>2</v>
      </c>
      <c r="C70" s="11" t="s">
        <v>3</v>
      </c>
    </row>
    <row r="71" spans="1:3" x14ac:dyDescent="0.25">
      <c r="A71" s="62" t="s">
        <v>6</v>
      </c>
      <c r="B71" s="63" t="s">
        <v>48</v>
      </c>
      <c r="C71" s="64">
        <v>17</v>
      </c>
    </row>
    <row r="72" spans="1:3" x14ac:dyDescent="0.25">
      <c r="A72" s="62" t="s">
        <v>13</v>
      </c>
      <c r="B72" s="63" t="s">
        <v>55</v>
      </c>
      <c r="C72" s="64">
        <v>15</v>
      </c>
    </row>
    <row r="73" spans="1:3" x14ac:dyDescent="0.25">
      <c r="A73" s="62" t="s">
        <v>19</v>
      </c>
      <c r="B73" s="63" t="s">
        <v>55</v>
      </c>
      <c r="C73" s="64">
        <v>15</v>
      </c>
    </row>
    <row r="74" spans="1:3" x14ac:dyDescent="0.25">
      <c r="A74" s="62" t="s">
        <v>9</v>
      </c>
      <c r="B74" s="63" t="s">
        <v>144</v>
      </c>
      <c r="C74" s="64">
        <v>14</v>
      </c>
    </row>
  </sheetData>
  <mergeCells count="6">
    <mergeCell ref="A67:C67"/>
    <mergeCell ref="A1:C1"/>
    <mergeCell ref="A11:C11"/>
    <mergeCell ref="A12:C12"/>
    <mergeCell ref="A18:C18"/>
    <mergeCell ref="A42:C42"/>
  </mergeCells>
  <pageMargins left="0.7" right="0.7" top="0.75" bottom="0.75" header="0.3" footer="0.3"/>
  <pageSetup paperSize="9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4"/>
  <sheetViews>
    <sheetView tabSelected="1" workbookViewId="0">
      <selection activeCell="F8" sqref="F8"/>
    </sheetView>
  </sheetViews>
  <sheetFormatPr defaultRowHeight="15" x14ac:dyDescent="0.25"/>
  <cols>
    <col min="1" max="1" width="37.7109375" style="130" customWidth="1"/>
    <col min="2" max="2" width="18.85546875" customWidth="1"/>
    <col min="3" max="3" width="15.5703125" customWidth="1"/>
    <col min="4" max="4" width="15.42578125" customWidth="1"/>
    <col min="5" max="5" width="16.7109375" customWidth="1"/>
    <col min="6" max="6" width="19.28515625" customWidth="1"/>
  </cols>
  <sheetData>
    <row r="1" spans="1:8" ht="15.75" x14ac:dyDescent="0.25">
      <c r="A1" s="139" t="s">
        <v>113</v>
      </c>
      <c r="B1" s="139"/>
      <c r="C1" s="139"/>
      <c r="D1" s="139"/>
      <c r="E1" s="139"/>
      <c r="F1" s="139"/>
    </row>
    <row r="2" spans="1:8" x14ac:dyDescent="0.25">
      <c r="F2" s="118"/>
    </row>
    <row r="3" spans="1:8" ht="25.5" x14ac:dyDescent="0.25">
      <c r="A3" s="119" t="s">
        <v>5</v>
      </c>
      <c r="B3" s="119" t="s">
        <v>4</v>
      </c>
      <c r="C3" s="123" t="s">
        <v>114</v>
      </c>
      <c r="D3" s="123" t="s">
        <v>115</v>
      </c>
      <c r="E3" s="123" t="s">
        <v>116</v>
      </c>
      <c r="F3" s="123" t="s">
        <v>117</v>
      </c>
    </row>
    <row r="4" spans="1:8" x14ac:dyDescent="0.25">
      <c r="A4" s="129" t="s">
        <v>1</v>
      </c>
      <c r="B4" s="124" t="s">
        <v>2</v>
      </c>
      <c r="C4" s="124" t="s">
        <v>3</v>
      </c>
      <c r="D4" s="124" t="s">
        <v>3</v>
      </c>
      <c r="E4" s="124" t="s">
        <v>3</v>
      </c>
      <c r="F4" s="124" t="s">
        <v>3</v>
      </c>
      <c r="G4" s="122"/>
      <c r="H4" s="122"/>
    </row>
    <row r="5" spans="1:8" x14ac:dyDescent="0.25">
      <c r="A5" s="120" t="s">
        <v>6</v>
      </c>
      <c r="B5" s="65" t="s">
        <v>48</v>
      </c>
      <c r="C5" s="125">
        <v>31</v>
      </c>
      <c r="D5" s="125">
        <v>48</v>
      </c>
      <c r="E5" s="125">
        <v>49</v>
      </c>
      <c r="F5" s="126">
        <f>C5+D5+E5</f>
        <v>128</v>
      </c>
      <c r="G5" s="122"/>
      <c r="H5" s="122"/>
    </row>
    <row r="6" spans="1:8" x14ac:dyDescent="0.25">
      <c r="A6" s="120" t="s">
        <v>7</v>
      </c>
      <c r="B6" s="65" t="s">
        <v>151</v>
      </c>
      <c r="C6" s="125">
        <v>32</v>
      </c>
      <c r="D6" s="125">
        <v>46</v>
      </c>
      <c r="E6" s="125">
        <v>40</v>
      </c>
      <c r="F6" s="126">
        <f t="shared" ref="F6:F44" si="0">C6+D6+E6</f>
        <v>118</v>
      </c>
      <c r="G6" s="122"/>
      <c r="H6" s="122"/>
    </row>
    <row r="7" spans="1:8" x14ac:dyDescent="0.25">
      <c r="A7" s="120" t="s">
        <v>13</v>
      </c>
      <c r="B7" s="65" t="s">
        <v>112</v>
      </c>
      <c r="C7" s="125">
        <v>30</v>
      </c>
      <c r="D7" s="125">
        <v>46</v>
      </c>
      <c r="E7" s="125">
        <v>47</v>
      </c>
      <c r="F7" s="126">
        <f t="shared" si="0"/>
        <v>123</v>
      </c>
      <c r="G7" s="122"/>
      <c r="H7" s="122"/>
    </row>
    <row r="8" spans="1:8" x14ac:dyDescent="0.25">
      <c r="A8" s="120" t="s">
        <v>9</v>
      </c>
      <c r="B8" s="65" t="s">
        <v>144</v>
      </c>
      <c r="C8" s="125">
        <v>30</v>
      </c>
      <c r="D8" s="125">
        <v>46</v>
      </c>
      <c r="E8" s="125">
        <v>44</v>
      </c>
      <c r="F8" s="126">
        <f t="shared" si="0"/>
        <v>120</v>
      </c>
      <c r="G8" s="122"/>
      <c r="H8" s="122"/>
    </row>
    <row r="9" spans="1:8" x14ac:dyDescent="0.25">
      <c r="A9" s="120" t="s">
        <v>19</v>
      </c>
      <c r="B9" s="65" t="s">
        <v>118</v>
      </c>
      <c r="C9" s="125">
        <v>30</v>
      </c>
      <c r="D9" s="125">
        <v>46</v>
      </c>
      <c r="E9" s="125">
        <v>45</v>
      </c>
      <c r="F9" s="126">
        <f t="shared" si="0"/>
        <v>121</v>
      </c>
      <c r="G9" s="122"/>
      <c r="H9" s="122"/>
    </row>
    <row r="10" spans="1:8" x14ac:dyDescent="0.25">
      <c r="A10" s="120" t="s">
        <v>14</v>
      </c>
      <c r="B10" s="65" t="s">
        <v>106</v>
      </c>
      <c r="C10" s="125">
        <v>28</v>
      </c>
      <c r="D10" s="125">
        <v>44</v>
      </c>
      <c r="E10" s="125">
        <v>41</v>
      </c>
      <c r="F10" s="126">
        <f t="shared" si="0"/>
        <v>113</v>
      </c>
      <c r="G10" s="122"/>
      <c r="H10" s="122"/>
    </row>
    <row r="11" spans="1:8" x14ac:dyDescent="0.25">
      <c r="A11" s="121" t="s">
        <v>20</v>
      </c>
      <c r="B11" s="65" t="s">
        <v>159</v>
      </c>
      <c r="C11" s="125">
        <v>27</v>
      </c>
      <c r="D11" s="125">
        <v>42</v>
      </c>
      <c r="E11" s="125">
        <v>40</v>
      </c>
      <c r="F11" s="126">
        <f t="shared" si="0"/>
        <v>109</v>
      </c>
      <c r="G11" s="122"/>
      <c r="H11" s="122"/>
    </row>
    <row r="12" spans="1:8" x14ac:dyDescent="0.25">
      <c r="A12" s="120" t="s">
        <v>32</v>
      </c>
      <c r="B12" s="65" t="s">
        <v>120</v>
      </c>
      <c r="C12" s="125">
        <v>27</v>
      </c>
      <c r="D12" s="125">
        <v>41</v>
      </c>
      <c r="E12" s="125">
        <v>40</v>
      </c>
      <c r="F12" s="126">
        <f t="shared" si="0"/>
        <v>108</v>
      </c>
      <c r="G12" s="122"/>
      <c r="H12" s="122"/>
    </row>
    <row r="13" spans="1:8" ht="25.5" x14ac:dyDescent="0.25">
      <c r="A13" s="120" t="s">
        <v>10</v>
      </c>
      <c r="B13" s="65" t="s">
        <v>159</v>
      </c>
      <c r="C13" s="125">
        <v>26</v>
      </c>
      <c r="D13" s="125">
        <v>42</v>
      </c>
      <c r="E13" s="125">
        <v>41</v>
      </c>
      <c r="F13" s="126">
        <f t="shared" si="0"/>
        <v>109</v>
      </c>
      <c r="G13" s="122"/>
      <c r="H13" s="122"/>
    </row>
    <row r="14" spans="1:8" ht="25.5" x14ac:dyDescent="0.25">
      <c r="A14" s="120" t="s">
        <v>8</v>
      </c>
      <c r="B14" s="65" t="s">
        <v>159</v>
      </c>
      <c r="C14" s="125">
        <v>26</v>
      </c>
      <c r="D14" s="125">
        <v>42</v>
      </c>
      <c r="E14" s="125">
        <v>41</v>
      </c>
      <c r="F14" s="126">
        <f t="shared" si="0"/>
        <v>109</v>
      </c>
      <c r="G14" s="122"/>
      <c r="H14" s="122"/>
    </row>
    <row r="15" spans="1:8" x14ac:dyDescent="0.25">
      <c r="A15" s="120" t="s">
        <v>17</v>
      </c>
      <c r="B15" s="65" t="s">
        <v>159</v>
      </c>
      <c r="C15" s="125">
        <v>26</v>
      </c>
      <c r="D15" s="125">
        <v>42</v>
      </c>
      <c r="E15" s="125">
        <v>41</v>
      </c>
      <c r="F15" s="126">
        <f t="shared" si="0"/>
        <v>109</v>
      </c>
      <c r="G15" s="122"/>
      <c r="H15" s="122"/>
    </row>
    <row r="16" spans="1:8" x14ac:dyDescent="0.25">
      <c r="A16" s="121" t="s">
        <v>43</v>
      </c>
      <c r="B16" s="65" t="s">
        <v>119</v>
      </c>
      <c r="C16" s="125">
        <v>24</v>
      </c>
      <c r="D16" s="125">
        <v>44</v>
      </c>
      <c r="E16" s="125">
        <v>42</v>
      </c>
      <c r="F16" s="126">
        <f t="shared" si="0"/>
        <v>110</v>
      </c>
      <c r="G16" s="122"/>
      <c r="H16" s="122"/>
    </row>
    <row r="17" spans="1:8" x14ac:dyDescent="0.25">
      <c r="A17" s="120" t="s">
        <v>12</v>
      </c>
      <c r="B17" s="65" t="s">
        <v>107</v>
      </c>
      <c r="C17" s="125">
        <v>24</v>
      </c>
      <c r="D17" s="125">
        <v>38</v>
      </c>
      <c r="E17" s="125">
        <v>37</v>
      </c>
      <c r="F17" s="126">
        <f t="shared" si="0"/>
        <v>99</v>
      </c>
      <c r="G17" s="122"/>
      <c r="H17" s="122"/>
    </row>
    <row r="18" spans="1:8" ht="25.5" x14ac:dyDescent="0.25">
      <c r="A18" s="120" t="s">
        <v>11</v>
      </c>
      <c r="B18" s="65" t="s">
        <v>154</v>
      </c>
      <c r="C18" s="125">
        <v>20</v>
      </c>
      <c r="D18" s="125">
        <v>41</v>
      </c>
      <c r="E18" s="125">
        <v>39</v>
      </c>
      <c r="F18" s="126">
        <f t="shared" si="0"/>
        <v>100</v>
      </c>
      <c r="G18" s="122"/>
      <c r="H18" s="122"/>
    </row>
    <row r="19" spans="1:8" x14ac:dyDescent="0.25">
      <c r="A19" s="120" t="s">
        <v>37</v>
      </c>
      <c r="B19" s="65" t="s">
        <v>59</v>
      </c>
      <c r="C19" s="125">
        <v>26</v>
      </c>
      <c r="D19" s="125">
        <v>34</v>
      </c>
      <c r="E19" s="125">
        <v>36</v>
      </c>
      <c r="F19" s="126">
        <f t="shared" si="0"/>
        <v>96</v>
      </c>
      <c r="G19" s="122"/>
      <c r="H19" s="122"/>
    </row>
    <row r="20" spans="1:8" x14ac:dyDescent="0.25">
      <c r="A20" s="120" t="s">
        <v>15</v>
      </c>
      <c r="B20" s="65" t="s">
        <v>155</v>
      </c>
      <c r="C20" s="125">
        <v>26</v>
      </c>
      <c r="D20" s="125">
        <v>34</v>
      </c>
      <c r="E20" s="125">
        <v>34</v>
      </c>
      <c r="F20" s="126">
        <f t="shared" si="0"/>
        <v>94</v>
      </c>
      <c r="G20" s="122"/>
      <c r="H20" s="122"/>
    </row>
    <row r="21" spans="1:8" x14ac:dyDescent="0.25">
      <c r="A21" s="120" t="s">
        <v>23</v>
      </c>
      <c r="B21" s="65" t="s">
        <v>122</v>
      </c>
      <c r="C21" s="125">
        <v>17</v>
      </c>
      <c r="D21" s="125">
        <v>40</v>
      </c>
      <c r="E21" s="125">
        <v>36</v>
      </c>
      <c r="F21" s="126">
        <f t="shared" si="0"/>
        <v>93</v>
      </c>
      <c r="G21" s="122"/>
      <c r="H21" s="122"/>
    </row>
    <row r="22" spans="1:8" x14ac:dyDescent="0.25">
      <c r="A22" s="120" t="s">
        <v>24</v>
      </c>
      <c r="B22" s="65" t="s">
        <v>155</v>
      </c>
      <c r="C22" s="125">
        <v>22</v>
      </c>
      <c r="D22" s="125">
        <v>34</v>
      </c>
      <c r="E22" s="125">
        <v>38</v>
      </c>
      <c r="F22" s="126">
        <f t="shared" si="0"/>
        <v>94</v>
      </c>
      <c r="G22" s="122"/>
      <c r="H22" s="122"/>
    </row>
    <row r="23" spans="1:8" x14ac:dyDescent="0.25">
      <c r="A23" s="121" t="s">
        <v>29</v>
      </c>
      <c r="B23" s="65" t="s">
        <v>149</v>
      </c>
      <c r="C23" s="125">
        <v>22</v>
      </c>
      <c r="D23" s="125">
        <v>34</v>
      </c>
      <c r="E23" s="125">
        <v>20</v>
      </c>
      <c r="F23" s="126">
        <f t="shared" si="0"/>
        <v>76</v>
      </c>
      <c r="G23" s="122"/>
      <c r="H23" s="122"/>
    </row>
    <row r="24" spans="1:8" x14ac:dyDescent="0.25">
      <c r="A24" s="120" t="s">
        <v>16</v>
      </c>
      <c r="B24" s="65" t="s">
        <v>109</v>
      </c>
      <c r="C24" s="125">
        <v>22</v>
      </c>
      <c r="D24" s="125">
        <v>32</v>
      </c>
      <c r="E24" s="125">
        <v>32</v>
      </c>
      <c r="F24" s="126">
        <f t="shared" si="0"/>
        <v>86</v>
      </c>
      <c r="G24" s="122"/>
      <c r="H24" s="122"/>
    </row>
    <row r="25" spans="1:8" x14ac:dyDescent="0.25">
      <c r="A25" s="121" t="s">
        <v>22</v>
      </c>
      <c r="B25" s="65" t="s">
        <v>160</v>
      </c>
      <c r="C25" s="125">
        <v>22</v>
      </c>
      <c r="D25" s="125">
        <v>30</v>
      </c>
      <c r="E25" s="125">
        <v>27</v>
      </c>
      <c r="F25" s="126">
        <f t="shared" si="0"/>
        <v>79</v>
      </c>
      <c r="G25" s="122"/>
      <c r="H25" s="122"/>
    </row>
    <row r="26" spans="1:8" x14ac:dyDescent="0.25">
      <c r="A26" s="120" t="s">
        <v>18</v>
      </c>
      <c r="B26" s="65" t="s">
        <v>158</v>
      </c>
      <c r="C26" s="125">
        <v>20</v>
      </c>
      <c r="D26" s="125">
        <v>32</v>
      </c>
      <c r="E26" s="125">
        <v>32</v>
      </c>
      <c r="F26" s="126">
        <f t="shared" si="0"/>
        <v>84</v>
      </c>
      <c r="G26" s="122"/>
      <c r="H26" s="122"/>
    </row>
    <row r="27" spans="1:8" x14ac:dyDescent="0.25">
      <c r="A27" s="121" t="s">
        <v>21</v>
      </c>
      <c r="B27" s="65" t="s">
        <v>91</v>
      </c>
      <c r="C27" s="125">
        <v>17</v>
      </c>
      <c r="D27" s="125">
        <v>33</v>
      </c>
      <c r="E27" s="125">
        <v>28</v>
      </c>
      <c r="F27" s="126">
        <f t="shared" si="0"/>
        <v>78</v>
      </c>
      <c r="G27" s="122"/>
      <c r="H27" s="122"/>
    </row>
    <row r="28" spans="1:8" x14ac:dyDescent="0.25">
      <c r="A28" s="120" t="s">
        <v>33</v>
      </c>
      <c r="B28" s="65" t="s">
        <v>52</v>
      </c>
      <c r="C28" s="125">
        <v>8</v>
      </c>
      <c r="D28" s="125">
        <v>38</v>
      </c>
      <c r="E28" s="125">
        <v>2</v>
      </c>
      <c r="F28" s="126">
        <f t="shared" si="0"/>
        <v>48</v>
      </c>
      <c r="G28" s="122"/>
      <c r="H28" s="122"/>
    </row>
    <row r="29" spans="1:8" x14ac:dyDescent="0.25">
      <c r="A29" s="121" t="s">
        <v>26</v>
      </c>
      <c r="B29" s="65" t="s">
        <v>124</v>
      </c>
      <c r="C29" s="125">
        <v>15</v>
      </c>
      <c r="D29" s="125">
        <v>25</v>
      </c>
      <c r="E29" s="125">
        <v>31</v>
      </c>
      <c r="F29" s="126">
        <f t="shared" si="0"/>
        <v>71</v>
      </c>
      <c r="G29" s="122"/>
      <c r="H29" s="122"/>
    </row>
    <row r="30" spans="1:8" x14ac:dyDescent="0.25">
      <c r="A30" s="120" t="s">
        <v>44</v>
      </c>
      <c r="B30" s="65" t="s">
        <v>54</v>
      </c>
      <c r="C30" s="125">
        <v>10</v>
      </c>
      <c r="D30" s="125">
        <v>18</v>
      </c>
      <c r="E30" s="125">
        <v>35</v>
      </c>
      <c r="F30" s="126">
        <f t="shared" si="0"/>
        <v>63</v>
      </c>
      <c r="G30" s="122"/>
      <c r="H30" s="122"/>
    </row>
    <row r="31" spans="1:8" x14ac:dyDescent="0.25">
      <c r="A31" s="120" t="s">
        <v>40</v>
      </c>
      <c r="B31" s="65" t="s">
        <v>125</v>
      </c>
      <c r="C31" s="125">
        <v>12</v>
      </c>
      <c r="D31" s="125">
        <v>10</v>
      </c>
      <c r="E31" s="125">
        <v>16</v>
      </c>
      <c r="F31" s="126">
        <f t="shared" si="0"/>
        <v>38</v>
      </c>
      <c r="G31" s="122"/>
      <c r="H31" s="122"/>
    </row>
    <row r="32" spans="1:8" x14ac:dyDescent="0.25">
      <c r="A32" s="120" t="s">
        <v>42</v>
      </c>
      <c r="B32" s="65" t="s">
        <v>111</v>
      </c>
      <c r="C32" s="125">
        <v>8</v>
      </c>
      <c r="D32" s="125">
        <v>12</v>
      </c>
      <c r="E32" s="125">
        <v>0</v>
      </c>
      <c r="F32" s="126">
        <f t="shared" si="0"/>
        <v>20</v>
      </c>
      <c r="G32" s="122"/>
      <c r="H32" s="122"/>
    </row>
    <row r="33" spans="1:8" x14ac:dyDescent="0.25">
      <c r="A33" s="120" t="s">
        <v>39</v>
      </c>
      <c r="B33" s="65" t="s">
        <v>110</v>
      </c>
      <c r="C33" s="125">
        <v>8</v>
      </c>
      <c r="D33" s="125">
        <v>10</v>
      </c>
      <c r="E33" s="125">
        <v>4</v>
      </c>
      <c r="F33" s="126">
        <f t="shared" si="0"/>
        <v>22</v>
      </c>
      <c r="G33" s="122"/>
      <c r="H33" s="122"/>
    </row>
    <row r="34" spans="1:8" x14ac:dyDescent="0.25">
      <c r="A34" s="120" t="s">
        <v>34</v>
      </c>
      <c r="B34" s="65" t="s">
        <v>127</v>
      </c>
      <c r="C34" s="125">
        <v>8</v>
      </c>
      <c r="D34" s="125">
        <v>10</v>
      </c>
      <c r="E34" s="125">
        <v>10</v>
      </c>
      <c r="F34" s="126">
        <f t="shared" si="0"/>
        <v>28</v>
      </c>
      <c r="G34" s="122"/>
      <c r="H34" s="122"/>
    </row>
    <row r="35" spans="1:8" x14ac:dyDescent="0.25">
      <c r="A35" s="120" t="s">
        <v>38</v>
      </c>
      <c r="B35" s="65" t="s">
        <v>163</v>
      </c>
      <c r="C35" s="125">
        <v>8</v>
      </c>
      <c r="D35" s="125">
        <v>6</v>
      </c>
      <c r="E35" s="125">
        <v>2</v>
      </c>
      <c r="F35" s="126">
        <f t="shared" si="0"/>
        <v>16</v>
      </c>
      <c r="G35" s="122"/>
      <c r="H35" s="122"/>
    </row>
    <row r="36" spans="1:8" x14ac:dyDescent="0.25">
      <c r="A36" s="120" t="s">
        <v>25</v>
      </c>
      <c r="B36" s="65" t="s">
        <v>161</v>
      </c>
      <c r="C36" s="125">
        <v>8</v>
      </c>
      <c r="D36" s="125">
        <v>6</v>
      </c>
      <c r="E36" s="125">
        <v>4</v>
      </c>
      <c r="F36" s="126">
        <f t="shared" si="0"/>
        <v>18</v>
      </c>
      <c r="G36" s="122"/>
      <c r="H36" s="122"/>
    </row>
    <row r="37" spans="1:8" x14ac:dyDescent="0.25">
      <c r="A37" s="120" t="s">
        <v>45</v>
      </c>
      <c r="B37" s="65" t="s">
        <v>163</v>
      </c>
      <c r="C37" s="125">
        <v>8</v>
      </c>
      <c r="D37" s="125">
        <v>6</v>
      </c>
      <c r="E37" s="125">
        <v>2</v>
      </c>
      <c r="F37" s="126">
        <f t="shared" si="0"/>
        <v>16</v>
      </c>
      <c r="G37" s="122"/>
      <c r="H37" s="122"/>
    </row>
    <row r="38" spans="1:8" x14ac:dyDescent="0.25">
      <c r="A38" s="120" t="s">
        <v>31</v>
      </c>
      <c r="B38" s="65" t="s">
        <v>126</v>
      </c>
      <c r="C38" s="125">
        <v>7</v>
      </c>
      <c r="D38" s="125">
        <v>4</v>
      </c>
      <c r="E38" s="125">
        <v>24</v>
      </c>
      <c r="F38" s="126">
        <f t="shared" si="0"/>
        <v>35</v>
      </c>
      <c r="G38" s="122"/>
      <c r="H38" s="122"/>
    </row>
    <row r="39" spans="1:8" x14ac:dyDescent="0.25">
      <c r="A39" s="120" t="s">
        <v>36</v>
      </c>
      <c r="B39" s="65" t="s">
        <v>161</v>
      </c>
      <c r="C39" s="125">
        <v>5</v>
      </c>
      <c r="D39" s="125">
        <v>6</v>
      </c>
      <c r="E39" s="125">
        <v>7</v>
      </c>
      <c r="F39" s="126">
        <f t="shared" si="0"/>
        <v>18</v>
      </c>
      <c r="G39" s="122"/>
      <c r="H39" s="122"/>
    </row>
    <row r="40" spans="1:8" x14ac:dyDescent="0.25">
      <c r="A40" s="120" t="s">
        <v>41</v>
      </c>
      <c r="B40" s="65" t="s">
        <v>164</v>
      </c>
      <c r="C40" s="125">
        <v>8</v>
      </c>
      <c r="D40" s="125">
        <v>2</v>
      </c>
      <c r="E40" s="125">
        <v>0</v>
      </c>
      <c r="F40" s="126">
        <f t="shared" si="0"/>
        <v>10</v>
      </c>
      <c r="G40" s="122"/>
      <c r="H40" s="122"/>
    </row>
    <row r="41" spans="1:8" x14ac:dyDescent="0.25">
      <c r="A41" s="120" t="s">
        <v>30</v>
      </c>
      <c r="B41" s="65" t="s">
        <v>164</v>
      </c>
      <c r="C41" s="125">
        <v>8</v>
      </c>
      <c r="D41" s="125">
        <v>2</v>
      </c>
      <c r="E41" s="125">
        <v>0</v>
      </c>
      <c r="F41" s="126">
        <f t="shared" si="0"/>
        <v>10</v>
      </c>
      <c r="G41" s="122"/>
      <c r="H41" s="122"/>
    </row>
    <row r="42" spans="1:8" x14ac:dyDescent="0.25">
      <c r="A42" s="120" t="s">
        <v>28</v>
      </c>
      <c r="B42" s="65" t="s">
        <v>128</v>
      </c>
      <c r="C42" s="125">
        <v>7</v>
      </c>
      <c r="D42" s="125">
        <v>2</v>
      </c>
      <c r="E42" s="125">
        <v>0</v>
      </c>
      <c r="F42" s="126">
        <f t="shared" si="0"/>
        <v>9</v>
      </c>
      <c r="G42" s="122"/>
      <c r="H42" s="122"/>
    </row>
    <row r="43" spans="1:8" x14ac:dyDescent="0.25">
      <c r="A43" s="120" t="s">
        <v>35</v>
      </c>
      <c r="B43" s="65" t="s">
        <v>57</v>
      </c>
      <c r="C43" s="125">
        <v>0</v>
      </c>
      <c r="D43" s="125">
        <v>3</v>
      </c>
      <c r="E43" s="125">
        <v>4</v>
      </c>
      <c r="F43" s="126">
        <f t="shared" si="0"/>
        <v>7</v>
      </c>
      <c r="G43" s="122"/>
      <c r="H43" s="122"/>
    </row>
    <row r="44" spans="1:8" x14ac:dyDescent="0.25">
      <c r="A44" s="120" t="s">
        <v>27</v>
      </c>
      <c r="B44" s="65" t="s">
        <v>162</v>
      </c>
      <c r="C44" s="125">
        <v>0</v>
      </c>
      <c r="D44" s="125">
        <v>2</v>
      </c>
      <c r="E44" s="125">
        <v>15</v>
      </c>
      <c r="F44" s="126">
        <f t="shared" si="0"/>
        <v>17</v>
      </c>
      <c r="G44" s="122"/>
      <c r="H44" s="122"/>
    </row>
  </sheetData>
  <sortState ref="A47:F86">
    <sortCondition descending="1" ref="F47:F86"/>
  </sortState>
  <mergeCells count="1">
    <mergeCell ref="A1:F1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3 этап итоги</vt:lpstr>
      <vt:lpstr>Оценка (раздел 1)</vt:lpstr>
      <vt:lpstr>Оценка (раздел 2)</vt:lpstr>
      <vt:lpstr>Оценка (раздел 3)</vt:lpstr>
      <vt:lpstr>Оценка (раздел 4)</vt:lpstr>
      <vt:lpstr>лидеры</vt:lpstr>
      <vt:lpstr>Рейтинг по трем этапам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mironova</dc:creator>
  <cp:lastModifiedBy>Казмина О.А.</cp:lastModifiedBy>
  <cp:lastPrinted>2018-11-08T08:57:43Z</cp:lastPrinted>
  <dcterms:created xsi:type="dcterms:W3CDTF">2015-07-03T05:52:10Z</dcterms:created>
  <dcterms:modified xsi:type="dcterms:W3CDTF">2018-11-08T10:57:40Z</dcterms:modified>
</cp:coreProperties>
</file>