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6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1111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59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02_Управление БРиБП\21_ОТКРЫТЫЙ БЮДЖЕТ\2022 год\4. Годовой отчет об исполнении бюджета\4.5 Сведения о фактических поступлениях доходов за 2021 год\"/>
    </mc:Choice>
  </mc:AlternateContent>
  <bookViews>
    <workbookView xWindow="450" yWindow="-15" windowWidth="26655" windowHeight="12690"/>
  </bookViews>
  <sheets>
    <sheet name="Лист1" sheetId="1" r:id="rId1"/>
  </sheets>
  <calcPr calcId="152511"/>
  <customWorkbookViews>
    <customWorkbookView name="Мурахтанова Ю.В. - Личное представление" guid="{FFD76514-35EB-428A-9471-0004EFB45ED9}" mergeInterval="0" personalView="1" maximized="1" xWindow="-8" yWindow="-8" windowWidth="1936" windowHeight="1056" activeSheetId="1"/>
    <customWorkbookView name="Ионова В.В. - Личное представление" guid="{2867EAF5-2E3D-4027-B0B9-08B8AC6C195F}" mergeInterval="0" personalView="1" maximized="1" xWindow="-8" yWindow="-8" windowWidth="1936" windowHeight="1056" activeSheetId="1"/>
    <customWorkbookView name="pelepec - Личное представление" guid="{D88F7BEA-5E96-453C-BE1A-C553CAF56188}" mergeInterval="0" personalView="1" maximized="1" xWindow="1" yWindow="1" windowWidth="1916" windowHeight="754" activeSheetId="1"/>
    <customWorkbookView name="Ольховая Д.В. - Личное представление" guid="{3508BAD4-5B1A-4800-BD2E-0828A6B2C6DB}" mergeInterval="0" personalView="1" xWindow="276" yWindow="28" windowWidth="1613" windowHeight="945" activeSheetId="1"/>
    <customWorkbookView name="Граушкина П.С. - Личное представление" guid="{B62D9E75-4176-4C7F-B03B-5DF91BE97C7C}" mergeInterval="0" personalView="1" xWindow="40" yWindow="31" windowWidth="1757" windowHeight="804" activeSheetId="1"/>
    <customWorkbookView name="Глаголева Л.В. - Личное представление" guid="{A7DC348E-E72F-453F-B310-C21DCC6C6126}" mergeInterval="0" personalView="1" xWindow="250" yWindow="23" windowWidth="1657" windowHeight="1014" activeSheetId="1"/>
  </customWorkbookViews>
</workbook>
</file>

<file path=xl/calcChain.xml><?xml version="1.0" encoding="utf-8"?>
<calcChain xmlns="http://schemas.openxmlformats.org/spreadsheetml/2006/main">
  <c r="F21" i="1" l="1"/>
  <c r="H28" i="1" l="1"/>
  <c r="H26" i="1"/>
  <c r="H25" i="1"/>
  <c r="H24" i="1"/>
  <c r="H23" i="1"/>
  <c r="H22" i="1"/>
  <c r="H21" i="1"/>
  <c r="H20" i="1"/>
  <c r="H19" i="1"/>
  <c r="F28" i="1" l="1"/>
  <c r="F23" i="1"/>
  <c r="F24" i="1"/>
  <c r="F25" i="1"/>
  <c r="F26" i="1"/>
  <c r="F22" i="1"/>
  <c r="F15" i="1" l="1"/>
  <c r="F8" i="1"/>
  <c r="H7" i="1"/>
  <c r="F7" i="1"/>
  <c r="C29" i="1" l="1"/>
  <c r="C6" i="1" l="1"/>
  <c r="C5" i="1" s="1"/>
  <c r="C35" i="1" s="1"/>
  <c r="F9" i="1" l="1"/>
  <c r="F10" i="1"/>
  <c r="F11" i="1"/>
  <c r="F12" i="1"/>
  <c r="F13" i="1"/>
  <c r="F14" i="1"/>
  <c r="F16" i="1"/>
  <c r="F17" i="1"/>
  <c r="F18" i="1"/>
  <c r="F19" i="1"/>
  <c r="F20" i="1"/>
  <c r="F30" i="1"/>
  <c r="F31" i="1"/>
  <c r="F32" i="1"/>
  <c r="F33" i="1"/>
  <c r="F34" i="1"/>
  <c r="H8" i="1"/>
  <c r="H9" i="1"/>
  <c r="H10" i="1"/>
  <c r="H11" i="1"/>
  <c r="H12" i="1"/>
  <c r="H13" i="1"/>
  <c r="H14" i="1"/>
  <c r="H15" i="1"/>
  <c r="H16" i="1"/>
  <c r="H17" i="1"/>
  <c r="H18" i="1"/>
  <c r="H30" i="1"/>
  <c r="H31" i="1"/>
  <c r="H32" i="1"/>
  <c r="H33" i="1"/>
  <c r="H34" i="1"/>
  <c r="D29" i="1" l="1"/>
  <c r="D6" i="1" l="1"/>
  <c r="D5" i="1" s="1"/>
  <c r="D35" i="1" s="1"/>
  <c r="E29" i="1"/>
  <c r="H29" i="1" s="1"/>
  <c r="F29" i="1" l="1"/>
  <c r="E6" i="1"/>
  <c r="E5" i="1" l="1"/>
  <c r="H6" i="1"/>
  <c r="F6" i="1"/>
  <c r="E35" i="1" l="1"/>
  <c r="H5" i="1"/>
  <c r="F5" i="1"/>
  <c r="F35" i="1" l="1"/>
  <c r="H35" i="1"/>
</calcChain>
</file>

<file path=xl/sharedStrings.xml><?xml version="1.0" encoding="utf-8"?>
<sst xmlns="http://schemas.openxmlformats.org/spreadsheetml/2006/main" count="93" uniqueCount="85">
  <si>
    <t>Код бюджетной классификации (без указания кода главного администратора доходов бюджета)</t>
  </si>
  <si>
    <t>Наименование доходов</t>
  </si>
  <si>
    <t>% исполнения первоначального  плана</t>
  </si>
  <si>
    <t>% исполнения уточненного  плана</t>
  </si>
  <si>
    <t>Аналитические данные об исполнении доходов бюджета Мурманской области за 2021 год</t>
  </si>
  <si>
    <r>
      <t xml:space="preserve">План по закону о бюджете уточненный, 
</t>
    </r>
    <r>
      <rPr>
        <sz val="11"/>
        <color rgb="FF002060"/>
        <rFont val="Times New Roman"/>
        <family val="1"/>
        <charset val="204"/>
      </rPr>
      <t>(утвержден ЗМО от 29.10.2021 № 2682-01-ЗМО)</t>
    </r>
    <r>
      <rPr>
        <sz val="11"/>
        <color theme="1"/>
        <rFont val="Times New Roman"/>
        <family val="1"/>
        <charset val="204"/>
      </rPr>
      <t xml:space="preserve">, 
</t>
    </r>
    <r>
      <rPr>
        <i/>
        <sz val="11"/>
        <color theme="1"/>
        <rFont val="Times New Roman"/>
        <family val="1"/>
        <charset val="204"/>
      </rPr>
      <t>млн руб.</t>
    </r>
  </si>
  <si>
    <r>
      <t xml:space="preserve">План по закону о бюджете первоначальный,
</t>
    </r>
    <r>
      <rPr>
        <sz val="11"/>
        <color rgb="FF002060"/>
        <rFont val="Times New Roman"/>
        <family val="1"/>
        <charset val="204"/>
      </rPr>
      <t>(утвержден ЗМО от 24.12.2020 № 2585-01-ЗМО)</t>
    </r>
    <r>
      <rPr>
        <sz val="11"/>
        <color theme="1"/>
        <rFont val="Times New Roman"/>
        <family val="1"/>
        <charset val="204"/>
      </rPr>
      <t xml:space="preserve">,   
</t>
    </r>
    <r>
      <rPr>
        <i/>
        <sz val="11"/>
        <color theme="1"/>
        <rFont val="Times New Roman"/>
        <family val="1"/>
        <charset val="204"/>
      </rPr>
      <t>млн руб.</t>
    </r>
  </si>
  <si>
    <r>
      <t xml:space="preserve">Пояснения различий между первоначально утвержденными показателями доходов и их фактическими значениями
</t>
    </r>
    <r>
      <rPr>
        <sz val="11"/>
        <color rgb="FFC00000"/>
        <rFont val="Times New Roman"/>
        <family val="1"/>
        <charset val="204"/>
      </rPr>
      <t>(если отклонение 5 % и более)</t>
    </r>
  </si>
  <si>
    <r>
      <t xml:space="preserve">Пояснения различий между уточненными плановыми показателями доходов и их фактическими значениями
</t>
    </r>
    <r>
      <rPr>
        <sz val="11"/>
        <color rgb="FFC00000"/>
        <rFont val="Times New Roman"/>
        <family val="1"/>
        <charset val="204"/>
      </rPr>
      <t>(если отклонение 5 % и более)</t>
    </r>
  </si>
  <si>
    <t xml:space="preserve"> 1 00 00000 00 0000 000</t>
  </si>
  <si>
    <t>НАЛОГОВЫЕ И НЕНАЛОГОВЫЕ ДОХОДЫ</t>
  </si>
  <si>
    <t>1 01 00000 00 0000 000</t>
  </si>
  <si>
    <t>НАЛОГИ НА ПРИБЫЛЬ, ДОХОДЫ</t>
  </si>
  <si>
    <t xml:space="preserve"> 1 01 01000 00 0000 110</t>
  </si>
  <si>
    <t>Налог на прибыль организаций</t>
  </si>
  <si>
    <t xml:space="preserve"> 1 01 02000 01 0000 110</t>
  </si>
  <si>
    <t>Налог на доходы физических лиц</t>
  </si>
  <si>
    <t xml:space="preserve"> 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</si>
  <si>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</si>
  <si>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</si>
  <si>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</si>
  <si>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</si>
  <si>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</si>
  <si>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 xml:space="preserve"> 1 06 00000 00 0000 000</t>
  </si>
  <si>
    <t>НАЛОГИ НА ИМУЩЕСТВО</t>
  </si>
  <si>
    <t xml:space="preserve"> 1 06 02010 02 0000 110</t>
  </si>
  <si>
    <t>Налог на имущество организаций по имуществу, не входящему в Единую систему газоснабжения</t>
  </si>
  <si>
    <t xml:space="preserve"> 1 06 04000 02 0000 110</t>
  </si>
  <si>
    <t>Транспортный налог</t>
  </si>
  <si>
    <t xml:space="preserve"> 1 06 05000 02 0000 110</t>
  </si>
  <si>
    <t>Налог на игорный бизнес</t>
  </si>
  <si>
    <t xml:space="preserve">  НЕНАЛОГОВЫЕ ДОХОДЫ</t>
  </si>
  <si>
    <t xml:space="preserve"> 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</si>
  <si>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</si>
  <si>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</si>
  <si>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</si>
  <si>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 xml:space="preserve"> 2 02 10000 00 0000 151</t>
  </si>
  <si>
    <t>Дотации бюджетам бюджетной системы Российской Федерации</t>
  </si>
  <si>
    <t xml:space="preserve"> 2 02 15001 02 0000 151</t>
  </si>
  <si>
    <t>Дотации бюджетам субъектов Российской Федерации на выравнивание бюджетной обеспеченности</t>
  </si>
  <si>
    <t xml:space="preserve"> 2 02 20000 00 0000 151</t>
  </si>
  <si>
    <t>Субсидии бюджетам бюджетной системы Российской Федерации (межбюджетные субсидии)</t>
  </si>
  <si>
    <t xml:space="preserve"> 2 02 30000 00 0000 151</t>
  </si>
  <si>
    <t>Субвенции бюджетам бюджетной системы Российской Федерации</t>
  </si>
  <si>
    <t xml:space="preserve"> 2 02 40000 00 0000 151</t>
  </si>
  <si>
    <t>Иные межбюджетные трансферты</t>
  </si>
  <si>
    <t/>
  </si>
  <si>
    <t>ВСЕГО ДОХОДОВ</t>
  </si>
  <si>
    <t xml:space="preserve"> 1 05 00000 00 0000 000</t>
  </si>
  <si>
    <t xml:space="preserve"> 1 07 00000 00 0000 000</t>
  </si>
  <si>
    <t>НАЛОГИ НА СОВОКУПНЫЙ ДОХОД</t>
  </si>
  <si>
    <t>НАЛОГИ, СБОРЫ И РЕГУЛЯРНЫЕ ПЛАТЕЖИ ЗА ПОЛЬЗОВАНИЕ ПРИРОДНЫМИ РЕСУРСАМИ</t>
  </si>
  <si>
    <t>млн.руб.</t>
  </si>
  <si>
    <t>Увеличение поступлений по налогу обусловлено ростом платежей от крупных налогоплательщиков региона, включая участников консолидированных групп налогоплательщиков, занимающихся добычей, обработкой и транспортировкой полезных ископаемых (доплата налога по итогам работы за 2020 г., рост цен на производимую продукцию)</t>
  </si>
  <si>
    <t>Увеличение фактических поступлений обусловлено ростом платежей от крупных предприятий региона, занимающихся добычей, обработкой и транспортировкой полезных ископаемых, в связи с ростом цен на производимую продукцию</t>
  </si>
  <si>
    <t>Снижение поступлений по налогу обусловлено возвратом налога из бюджета крупными налогоплательщиками за предыдущие налоговые периоды на основании уточненных налоговых деклараций за 2017 год</t>
  </si>
  <si>
    <t>В связи с увеличением затрат, формирующих налогооблагаемую базу (расширение карьеров)</t>
  </si>
  <si>
    <t>Высокий темп роста поступлений обусловлен эффектом низкой налоговой базы в 2020 году в связи с влиянием на экономическую ситуацию эпидемической обстановки, которая легла в основу первоначального расчета, а также индексацией с 01.10.21 заработной платы работникам бюджетных учреждений и государственных служащих.</t>
  </si>
  <si>
    <t>Поступления по налогу администрируются на федеральном уровне. В качестве причины снижения поступлений можно назвать уменьшение объемов выпуска подакцизной продукции на территории Российской Федерации в целом.</t>
  </si>
  <si>
    <r>
      <rPr>
        <i/>
        <sz val="11"/>
        <color theme="1"/>
        <rFont val="Times New Roman"/>
        <family val="1"/>
        <charset val="204"/>
      </rPr>
      <t>Примечания:</t>
    </r>
    <r>
      <rPr>
        <sz val="11"/>
        <color theme="1"/>
        <rFont val="Times New Roman"/>
        <family val="1"/>
        <charset val="204"/>
      </rPr>
      <t xml:space="preserve">
1. Для оценки показателя как минимум должны быть указаны виды доходов по статьям доходов для 1, 3, 5, 6 и 7 подгрупп 1 группы и для 2 подгруппы 2 группы классификации доходов бюджетов. Допускается не детализировать по статьям сведения о доходах 5 и 7 подгрупп 1 группы классификации доходов бюджета в случае если доля доходов соответствующей подгруппы составляет менее 5 % налоговых и неналоговых доходов бюджета. 
2. Позиции указываются при наличии соответствующих доходов. Если доходы отсутствуют, соответствующие строки рекомендуется исключить.
3. В зависимости от конкретной ситуации в субъекте Российской Федерации (например, значительного объема поступлений по тому или иному виду доходов) могут быть дополнительно детализированы соответствующие виды доходов.</t>
    </r>
  </si>
  <si>
    <t xml:space="preserve">  ПРОЧИЕ НАЛОГОВЫЕ ДОХОДЫ (госпошлина)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</si>
  <si>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</si>
  <si>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</si>
  <si>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</si>
  <si>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</si>
  <si>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</si>
  <si>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</si>
  <si>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</si>
  <si>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х</t>
  </si>
  <si>
    <t xml:space="preserve">В основном в связи с увеличением количества обращений в Управление Федеральной службы государственной регистрации, кадастра и картографии по Мурманской области через многофункциональные центры за совершением государственной регистрации прав, ограничений (обременений) прав на недвижимое имущество и сделок с ним </t>
  </si>
  <si>
    <t>В основном по прочим доходам от компенсации затрат бюджетов субъектов Российской Федерации в связи с погашением дебиторской задолженности прошлых лет</t>
  </si>
  <si>
    <t>В связи с изменением Прогнозного плана (программы) приватизации государственного имущества Мурманской области на 2021 год по сравнению с предполагаемым к продаже первоначально (постановление Мурманской областной Думы от 10.12.2020 № 3013).</t>
  </si>
  <si>
    <t>В связи с уменьшением объемов предоставленных субвенций из федерального бюджета</t>
  </si>
  <si>
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года). Увеличение связано с ростом количества налогоплательщиков, решивших использовать данный специальный налоговый режим</t>
  </si>
  <si>
    <t>В основном по доходам от операций по управлению остатками средств на едином казначейском счете, зачисляемым в бюджеты субъектов Российской Федерации. С 01.01.2021 внедрен механизм управления Федеральным казначейством остатками средств на счетах, включая остатки средств бюджетов субъектов Российской Федерации.</t>
  </si>
  <si>
    <t>В основном в связи с взысканием дебиторской задолженности прошлых лет  по плате за использование лесов, расположенных на землях лесного фонда, в части, превышающей минимальный размер арендной платы</t>
  </si>
  <si>
    <t xml:space="preserve">В связи с уменьшением выдачи разрешений Министерством транспорта и дорожнго хозяйства Мурманской области на осуществление деятельности по перевозке пассажиров и багажа легковым такси на территории Мурманской области, а также в связи с уменьшением количества совершенных юридически значимого действия  по регистрации самоходной техники. 
Кроме того, платежи, взимаемые государственными органами (организациями) субъектов Российской Федерации за выполнение определенных функций, носят заявительный характер. </t>
  </si>
  <si>
    <t xml:space="preserve">В 2021 году состоялось мероприятие по оценке рыночной стоимости объектов, включенных в прогнозный план приватизации на 2021 год, но аукцион не состоялся и доход в областной бюджет поступил в январе 2022 года в связи с проведением торгов в декабре 2021 года.
</t>
  </si>
  <si>
    <t xml:space="preserve">  </t>
  </si>
  <si>
    <t>В основном за счет:
   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годов");
    поступления  дотации на поддержку мер по обеспечению сбалансированности бюджета субъект РФ в размере 11,2 млн рублей (опережающая дотация за 2022 г.) (распоряжение Правительства Российской Федерации от 17.12.2021 № 3667-р); 
     поступления дотации (гранты) бюджетам субъектов РФ за достижение показателей деятельности органов исполнительной власти субъектов Российской Федерации в размере 353,4 млн рублей (распоряжение  Правительства Российской Федерации от 08.06.2021 № 1509-р ДСП).</t>
  </si>
  <si>
    <t>В основном в связи с уменьшением объемов предоставленных субсидий из федерального бюджета:
  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здравоохранения;
   на поддержку отрасли культуры;
   на реализацию мероприятий по созданию в субъектах Российской Федерации новых мест в общеобразовательных организациях.
А также не поступлением субсидий на обеспечение устойчивого развития сельских территорий</t>
  </si>
  <si>
    <t xml:space="preserve">В связи с уменьшением объемов предоставленных субвенций из федерального бюджета:
    на оплату жилищно-коммунальных услуг отдельным категориям граждан;
    на выплату единовременного пособия беременной жене военнослужащего, проходящего военную службу по призыву;
    на осуществление ежемесячной выплаты в связи с рождением (усыновлением) первого ребенка.
</t>
  </si>
  <si>
    <t xml:space="preserve">В основном в связи с выделением средств из резервного фонда Правительства Российской Федерации на финансовое обеспечение мероприятий по приобретению лекарственных препаратов для лечения пациентов с новой коронавирусной инфекцией, для предоставления ФОМС на дополнительное финансовое обеспечение медицинских организаций при угрозе распространения заболеваний 
</t>
  </si>
  <si>
    <t xml:space="preserve">В основном в связи с выделением среств из резервного фонда Правительства Российской Федерации на финансовое обеспечение мероприятий по приобретению лекарственных препаратов для лечения пациентов с новой коронавирусной инфекцией, для предоставления ФОМС на дополнительное финансовое обеспечение медицинских организаций при угрозе распространения заболеваний </t>
  </si>
  <si>
    <r>
      <t xml:space="preserve">Фактическое исполнение,    
 </t>
    </r>
    <r>
      <rPr>
        <i/>
        <sz val="11"/>
        <color theme="1"/>
        <rFont val="Times New Roman"/>
        <family val="1"/>
        <charset val="204"/>
      </rPr>
      <t>млн.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</si>
</sst>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00206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9"/>
      <color rgb="FF000000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name val="Calibri"/>
      <family val="2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7" fillId="0" borderId="0">
      <alignment vertical="top" wrapText="1"/>
    </xf>
    <xf numFmtId="0" fontId="8" fillId="0" borderId="0"/>
    <xf numFmtId="0" fontId="1" fillId="0" borderId="0"/>
    <xf numFmtId="0" fontId="7" fillId="0" borderId="0">
      <alignment vertical="top" wrapText="1"/>
    </xf>
    <xf numFmtId="49" fontId="10" fillId="0" borderId="2">
      <alignment horizontal="center"/>
    </xf>
    <xf numFmtId="4" fontId="12" fillId="0" borderId="2">
      <alignment horizontal="right"/>
    </xf>
    <xf numFmtId="0" fontId="12" fillId="0" borderId="3">
      <alignment horizontal="left" wrapText="1" indent="2"/>
    </xf>
    <xf numFmtId="49" fontId="12" fillId="0" borderId="2">
      <alignment horizontal="center"/>
    </xf>
    <xf numFmtId="0" fontId="15" fillId="0" borderId="0"/>
    <xf numFmtId="0" fontId="8" fillId="0" borderId="0"/>
    <xf numFmtId="4" fontId="12" fillId="0" borderId="2">
      <alignment horizontal="right"/>
    </xf>
    <xf numFmtId="4" fontId="10" fillId="0" borderId="2">
      <alignment horizontal="right"/>
    </xf>
  </cellStyleXfs>
  <cellXfs count="50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/>
    </xf>
    <xf numFmtId="0" fontId="9" fillId="0" borderId="1" xfId="1" applyNumberFormat="1" applyFont="1" applyFill="1" applyBorder="1" applyAlignment="1">
      <alignment horizontal="justify" vertical="center" wrapText="1"/>
    </xf>
    <xf numFmtId="0" fontId="7" fillId="0" borderId="1" xfId="1" applyNumberFormat="1" applyFont="1" applyFill="1" applyBorder="1" applyAlignment="1">
      <alignment horizontal="justify" vertical="center" wrapText="1"/>
    </xf>
    <xf numFmtId="0" fontId="11" fillId="0" borderId="1" xfId="7" applyNumberFormat="1" applyFont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>
      <alignment horizontal="justify" vertical="center" wrapText="1"/>
    </xf>
    <xf numFmtId="0" fontId="13" fillId="0" borderId="1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vertical="center" wrapText="1"/>
    </xf>
    <xf numFmtId="4" fontId="2" fillId="0" borderId="0" xfId="0" applyNumberFormat="1" applyFont="1"/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/>
    <xf numFmtId="10" fontId="2" fillId="0" borderId="1" xfId="0" applyNumberFormat="1" applyFont="1" applyBorder="1" applyAlignment="1">
      <alignment horizontal="center" vertical="center" wrapText="1"/>
    </xf>
    <xf numFmtId="4" fontId="16" fillId="0" borderId="1" xfId="0" applyNumberFormat="1" applyFont="1" applyBorder="1"/>
    <xf numFmtId="0" fontId="16" fillId="0" borderId="0" xfId="0" applyFont="1"/>
    <xf numFmtId="0" fontId="9" fillId="2" borderId="1" xfId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/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vertical="top" wrapText="1"/>
    </xf>
    <xf numFmtId="4" fontId="2" fillId="2" borderId="1" xfId="0" applyNumberFormat="1" applyFont="1" applyFill="1" applyBorder="1"/>
    <xf numFmtId="4" fontId="17" fillId="0" borderId="1" xfId="10" applyNumberFormat="1" applyFont="1" applyFill="1" applyBorder="1" applyAlignment="1">
      <alignment horizontal="right" vertical="center"/>
    </xf>
    <xf numFmtId="4" fontId="18" fillId="0" borderId="1" xfId="10" applyNumberFormat="1" applyFont="1" applyFill="1" applyBorder="1" applyAlignment="1">
      <alignment horizontal="right" vertical="center"/>
    </xf>
    <xf numFmtId="0" fontId="17" fillId="0" borderId="5" xfId="10" applyNumberFormat="1" applyFont="1" applyFill="1" applyBorder="1" applyAlignment="1">
      <alignment vertical="center" wrapText="1"/>
    </xf>
    <xf numFmtId="0" fontId="17" fillId="0" borderId="6" xfId="10" applyNumberFormat="1" applyFont="1" applyFill="1" applyBorder="1" applyAlignment="1">
      <alignment vertical="center" wrapText="1"/>
    </xf>
    <xf numFmtId="0" fontId="9" fillId="0" borderId="5" xfId="1" applyNumberFormat="1" applyFont="1" applyFill="1" applyBorder="1" applyAlignment="1">
      <alignment horizontal="justify" vertical="center" wrapText="1"/>
    </xf>
    <xf numFmtId="4" fontId="17" fillId="0" borderId="1" xfId="12" applyNumberFormat="1" applyFont="1" applyFill="1" applyBorder="1" applyAlignment="1" applyProtection="1">
      <alignment horizontal="right" vertical="center"/>
    </xf>
    <xf numFmtId="10" fontId="17" fillId="0" borderId="1" xfId="10" applyNumberFormat="1" applyFont="1" applyFill="1" applyBorder="1" applyAlignment="1">
      <alignment vertical="center"/>
    </xf>
    <xf numFmtId="10" fontId="17" fillId="0" borderId="1" xfId="1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left" vertical="top" wrapText="1"/>
    </xf>
    <xf numFmtId="10" fontId="2" fillId="0" borderId="1" xfId="0" applyNumberFormat="1" applyFont="1" applyBorder="1" applyAlignment="1">
      <alignment vertical="center"/>
    </xf>
    <xf numFmtId="4" fontId="16" fillId="0" borderId="1" xfId="0" applyNumberFormat="1" applyFont="1" applyBorder="1" applyAlignment="1">
      <alignment vertical="center"/>
    </xf>
    <xf numFmtId="10" fontId="16" fillId="0" borderId="1" xfId="0" applyNumberFormat="1" applyFont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4" fontId="16" fillId="0" borderId="7" xfId="0" applyNumberFormat="1" applyFont="1" applyBorder="1" applyAlignment="1">
      <alignment vertical="center"/>
    </xf>
    <xf numFmtId="10" fontId="16" fillId="0" borderId="7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10" fontId="2" fillId="0" borderId="0" xfId="0" applyNumberFormat="1" applyFont="1" applyAlignment="1">
      <alignment vertical="center"/>
    </xf>
    <xf numFmtId="10" fontId="2" fillId="2" borderId="1" xfId="0" applyNumberFormat="1" applyFont="1" applyFill="1" applyBorder="1" applyAlignment="1">
      <alignment vertical="center"/>
    </xf>
    <xf numFmtId="10" fontId="16" fillId="2" borderId="1" xfId="0" applyNumberFormat="1" applyFont="1" applyFill="1" applyBorder="1" applyAlignment="1">
      <alignment vertical="center"/>
    </xf>
    <xf numFmtId="4" fontId="19" fillId="2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" fontId="2" fillId="0" borderId="4" xfId="0" applyNumberFormat="1" applyFont="1" applyBorder="1" applyAlignment="1">
      <alignment horizontal="right"/>
    </xf>
  </cellXfs>
  <cellStyles count="13">
    <cellStyle name="xl33" xfId="7"/>
    <cellStyle name="xl52" xfId="5"/>
    <cellStyle name="xl56" xfId="8"/>
    <cellStyle name="xl56 3" xfId="12"/>
    <cellStyle name="xl57 2" xfId="11"/>
    <cellStyle name="xl60" xfId="6"/>
    <cellStyle name="Обычный" xfId="0" builtinId="0"/>
    <cellStyle name="Обычный 2" xfId="2"/>
    <cellStyle name="Обычный 2 2" xfId="10"/>
    <cellStyle name="Обычный 3" xfId="4"/>
    <cellStyle name="Обычный 4" xfId="1"/>
    <cellStyle name="Обычный 6" xfId="9"/>
    <cellStyle name="Обычный 7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3.xml"/><Relationship Id="rId39" Type="http://schemas.openxmlformats.org/officeDocument/2006/relationships/revisionLog" Target="revisionLog36.xml"/><Relationship Id="rId21" Type="http://schemas.openxmlformats.org/officeDocument/2006/relationships/revisionLog" Target="revisionLog11.xml"/><Relationship Id="rId34" Type="http://schemas.openxmlformats.org/officeDocument/2006/relationships/revisionLog" Target="revisionLog31.xml"/><Relationship Id="rId42" Type="http://schemas.openxmlformats.org/officeDocument/2006/relationships/revisionLog" Target="revisionLog39.xml"/><Relationship Id="rId47" Type="http://schemas.openxmlformats.org/officeDocument/2006/relationships/revisionLog" Target="revisionLog44.xml"/><Relationship Id="rId50" Type="http://schemas.openxmlformats.org/officeDocument/2006/relationships/revisionLog" Target="revisionLog47.xml"/><Relationship Id="rId55" Type="http://schemas.openxmlformats.org/officeDocument/2006/relationships/revisionLog" Target="revisionLog52.xml"/><Relationship Id="rId63" Type="http://schemas.openxmlformats.org/officeDocument/2006/relationships/revisionLog" Target="revisionLog60.xml"/><Relationship Id="rId68" Type="http://schemas.openxmlformats.org/officeDocument/2006/relationships/revisionLog" Target="revisionLog65.xml"/><Relationship Id="rId7" Type="http://schemas.openxmlformats.org/officeDocument/2006/relationships/revisionLog" Target="revisionLog7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6.xml"/><Relationship Id="rId1" Type="http://schemas.openxmlformats.org/officeDocument/2006/relationships/revisionLog" Target="revisionLog1111.xml"/><Relationship Id="rId6" Type="http://schemas.openxmlformats.org/officeDocument/2006/relationships/revisionLog" Target="revisionLog6.xml"/><Relationship Id="rId11" Type="http://schemas.openxmlformats.org/officeDocument/2006/relationships/revisionLog" Target="revisionLog11111.xml"/><Relationship Id="rId24" Type="http://schemas.openxmlformats.org/officeDocument/2006/relationships/revisionLog" Target="revisionLog21.xml"/><Relationship Id="rId32" Type="http://schemas.openxmlformats.org/officeDocument/2006/relationships/revisionLog" Target="revisionLog29.xml"/><Relationship Id="rId37" Type="http://schemas.openxmlformats.org/officeDocument/2006/relationships/revisionLog" Target="revisionLog34.xml"/><Relationship Id="rId40" Type="http://schemas.openxmlformats.org/officeDocument/2006/relationships/revisionLog" Target="revisionLog37.xml"/><Relationship Id="rId45" Type="http://schemas.openxmlformats.org/officeDocument/2006/relationships/revisionLog" Target="revisionLog42.xml"/><Relationship Id="rId53" Type="http://schemas.openxmlformats.org/officeDocument/2006/relationships/revisionLog" Target="revisionLog50.xml"/><Relationship Id="rId58" Type="http://schemas.openxmlformats.org/officeDocument/2006/relationships/revisionLog" Target="revisionLog55.xml"/><Relationship Id="rId66" Type="http://schemas.openxmlformats.org/officeDocument/2006/relationships/revisionLog" Target="revisionLog63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0.xml"/><Relationship Id="rId28" Type="http://schemas.openxmlformats.org/officeDocument/2006/relationships/revisionLog" Target="revisionLog25.xml"/><Relationship Id="rId36" Type="http://schemas.openxmlformats.org/officeDocument/2006/relationships/revisionLog" Target="revisionLog33.xml"/><Relationship Id="rId49" Type="http://schemas.openxmlformats.org/officeDocument/2006/relationships/revisionLog" Target="revisionLog46.xml"/><Relationship Id="rId57" Type="http://schemas.openxmlformats.org/officeDocument/2006/relationships/revisionLog" Target="revisionLog54.xml"/><Relationship Id="rId61" Type="http://schemas.openxmlformats.org/officeDocument/2006/relationships/revisionLog" Target="revisionLog58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28.xml"/><Relationship Id="rId44" Type="http://schemas.openxmlformats.org/officeDocument/2006/relationships/revisionLog" Target="revisionLog41.xml"/><Relationship Id="rId52" Type="http://schemas.openxmlformats.org/officeDocument/2006/relationships/revisionLog" Target="revisionLog49.xml"/><Relationship Id="rId60" Type="http://schemas.openxmlformats.org/officeDocument/2006/relationships/revisionLog" Target="revisionLog57.xml"/><Relationship Id="rId65" Type="http://schemas.openxmlformats.org/officeDocument/2006/relationships/revisionLog" Target="revisionLog62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1.xml"/><Relationship Id="rId27" Type="http://schemas.openxmlformats.org/officeDocument/2006/relationships/revisionLog" Target="revisionLog24.xml"/><Relationship Id="rId30" Type="http://schemas.openxmlformats.org/officeDocument/2006/relationships/revisionLog" Target="revisionLog27.xml"/><Relationship Id="rId35" Type="http://schemas.openxmlformats.org/officeDocument/2006/relationships/revisionLog" Target="revisionLog32.xml"/><Relationship Id="rId43" Type="http://schemas.openxmlformats.org/officeDocument/2006/relationships/revisionLog" Target="revisionLog40.xml"/><Relationship Id="rId48" Type="http://schemas.openxmlformats.org/officeDocument/2006/relationships/revisionLog" Target="revisionLog45.xml"/><Relationship Id="rId56" Type="http://schemas.openxmlformats.org/officeDocument/2006/relationships/revisionLog" Target="revisionLog53.xml"/><Relationship Id="rId64" Type="http://schemas.openxmlformats.org/officeDocument/2006/relationships/revisionLog" Target="revisionLog61.xml"/><Relationship Id="rId8" Type="http://schemas.openxmlformats.org/officeDocument/2006/relationships/revisionLog" Target="revisionLog8.xml"/><Relationship Id="rId51" Type="http://schemas.openxmlformats.org/officeDocument/2006/relationships/revisionLog" Target="revisionLog48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2.xml"/><Relationship Id="rId33" Type="http://schemas.openxmlformats.org/officeDocument/2006/relationships/revisionLog" Target="revisionLog30.xml"/><Relationship Id="rId38" Type="http://schemas.openxmlformats.org/officeDocument/2006/relationships/revisionLog" Target="revisionLog35.xml"/><Relationship Id="rId46" Type="http://schemas.openxmlformats.org/officeDocument/2006/relationships/revisionLog" Target="revisionLog43.xml"/><Relationship Id="rId59" Type="http://schemas.openxmlformats.org/officeDocument/2006/relationships/revisionLog" Target="revisionLog56.xml"/><Relationship Id="rId67" Type="http://schemas.openxmlformats.org/officeDocument/2006/relationships/revisionLog" Target="revisionLog64.xml"/><Relationship Id="rId20" Type="http://schemas.openxmlformats.org/officeDocument/2006/relationships/revisionLog" Target="revisionLog111.xml"/><Relationship Id="rId41" Type="http://schemas.openxmlformats.org/officeDocument/2006/relationships/revisionLog" Target="revisionLog38.xml"/><Relationship Id="rId54" Type="http://schemas.openxmlformats.org/officeDocument/2006/relationships/revisionLog" Target="revisionLog51.xml"/><Relationship Id="rId62" Type="http://schemas.openxmlformats.org/officeDocument/2006/relationships/revisionLog" Target="revisionLog5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863086DC-A7EC-4E89-AE4C-400BB5A690B0}" diskRevisions="1" revisionId="228" version="68">
  <header guid="{A1B5300F-38C2-4859-9F29-FCCF9652413A}" dateTime="2022-05-16T11:48:33" maxSheetId="2" userName="Граушкина П.С." r:id="rId1">
    <sheetIdMap count="1">
      <sheetId val="1"/>
    </sheetIdMap>
  </header>
  <header guid="{BF0A366D-2AD3-43BF-8C43-77F2EF3F3516}" dateTime="2022-05-16T16:59:01" maxSheetId="2" userName="Граушкина П.С." r:id="rId2" minRId="1">
    <sheetIdMap count="1">
      <sheetId val="1"/>
    </sheetIdMap>
  </header>
  <header guid="{ED10F7B5-9192-48CC-A808-DC182F70D87D}" dateTime="2022-05-16T16:59:05" maxSheetId="2" userName="Граушкина П.С." r:id="rId3">
    <sheetIdMap count="1">
      <sheetId val="1"/>
    </sheetIdMap>
  </header>
  <header guid="{536CC038-1C05-483E-AC7B-6AE8E0E120F7}" dateTime="2022-05-16T17:17:28" maxSheetId="2" userName="Граушкина П.С." r:id="rId4" minRId="2">
    <sheetIdMap count="1">
      <sheetId val="1"/>
    </sheetIdMap>
  </header>
  <header guid="{670C4169-CC93-4716-9DC6-6DFA02AD8A40}" dateTime="2022-05-17T14:02:15" maxSheetId="2" userName="Граушкина П.С." r:id="rId5">
    <sheetIdMap count="1">
      <sheetId val="1"/>
    </sheetIdMap>
  </header>
  <header guid="{33A035F6-B9E9-49DE-81C0-8DC04DB1D4A2}" dateTime="2022-05-17T15:39:26" maxSheetId="2" userName="Граушкина П.С." r:id="rId6">
    <sheetIdMap count="1">
      <sheetId val="1"/>
    </sheetIdMap>
  </header>
  <header guid="{C738A66C-0FD4-4EB4-BAE3-713A9E2E53D4}" dateTime="2022-05-19T11:20:43" maxSheetId="2" userName="Граушкина П.С." r:id="rId7" minRId="3" maxRId="50">
    <sheetIdMap count="1">
      <sheetId val="1"/>
    </sheetIdMap>
  </header>
  <header guid="{15D32335-F7EB-4BED-996D-722B5B62D3E4}" dateTime="2022-05-19T11:49:18" maxSheetId="2" userName="Ольховая Д.В." r:id="rId8" minRId="51" maxRId="57">
    <sheetIdMap count="1">
      <sheetId val="1"/>
    </sheetIdMap>
  </header>
  <header guid="{108D410A-EF6D-4EFB-BD3C-4DA53D48467C}" dateTime="2022-05-19T11:49:41" maxSheetId="2" userName="Ольховая Д.В." r:id="rId9" minRId="58" maxRId="59">
    <sheetIdMap count="1">
      <sheetId val="1"/>
    </sheetIdMap>
  </header>
  <header guid="{735C7E7C-EDF3-47FF-AAD3-5FDE908C4869}" dateTime="2022-05-19T11:50:56" maxSheetId="2" userName="Ольховая Д.В." r:id="rId10" minRId="60">
    <sheetIdMap count="1">
      <sheetId val="1"/>
    </sheetIdMap>
  </header>
  <header guid="{5D4DA272-CD7D-4AC9-9660-536B0B35F367}" dateTime="2022-05-19T11:53:35" maxSheetId="2" userName="Ольховая Д.В." r:id="rId11" minRId="61" maxRId="62">
    <sheetIdMap count="1">
      <sheetId val="1"/>
    </sheetIdMap>
  </header>
  <header guid="{3E9C6905-523A-40D6-A24D-10A4FC4D5319}" dateTime="2022-05-19T11:54:10" maxSheetId="2" userName="Ольховая Д.В." r:id="rId12" minRId="63">
    <sheetIdMap count="1">
      <sheetId val="1"/>
    </sheetIdMap>
  </header>
  <header guid="{3E220D8D-2185-44D7-96E7-1EAA20654DBE}" dateTime="2022-05-19T12:16:02" maxSheetId="2" userName="Ольховая Д.В." r:id="rId13" minRId="64">
    <sheetIdMap count="1">
      <sheetId val="1"/>
    </sheetIdMap>
  </header>
  <header guid="{A2408386-B359-46C1-9A9A-6865DD946D8C}" dateTime="2022-05-19T14:48:08" maxSheetId="2" userName="Граушкина П.С." r:id="rId14">
    <sheetIdMap count="1">
      <sheetId val="1"/>
    </sheetIdMap>
  </header>
  <header guid="{9BA662E5-4CBA-46B9-8F1A-AB7B7598C120}" dateTime="2022-05-19T14:54:06" maxSheetId="2" userName="Граушкина П.С." r:id="rId15" minRId="65">
    <sheetIdMap count="1">
      <sheetId val="1"/>
    </sheetIdMap>
  </header>
  <header guid="{C498B6C7-BD63-4602-9620-F6E0B6B76B6B}" dateTime="2022-05-19T14:54:37" maxSheetId="2" userName="Граушкина П.С." r:id="rId16" minRId="66">
    <sheetIdMap count="1">
      <sheetId val="1"/>
    </sheetIdMap>
  </header>
  <header guid="{B8D32357-586B-4196-B265-5925738E3A33}" dateTime="2022-05-19T14:54:57" maxSheetId="2" userName="Граушкина П.С." r:id="rId17">
    <sheetIdMap count="1">
      <sheetId val="1"/>
    </sheetIdMap>
  </header>
  <header guid="{F4623CC7-255E-4E6B-A6EC-87058DF263F0}" dateTime="2022-05-19T15:08:07" maxSheetId="2" userName="Граушкина П.С." r:id="rId18" minRId="67" maxRId="68">
    <sheetIdMap count="1">
      <sheetId val="1"/>
    </sheetIdMap>
  </header>
  <header guid="{01D0B012-BA9E-4EB5-A7DB-8209BE2E5B51}" dateTime="2022-05-19T15:08:44" maxSheetId="2" userName="Граушкина П.С." r:id="rId19" minRId="69">
    <sheetIdMap count="1">
      <sheetId val="1"/>
    </sheetIdMap>
  </header>
  <header guid="{0EACAE06-7EAE-4734-A93B-D87FF745FA96}" dateTime="2022-05-19T15:25:05" maxSheetId="2" userName="pelepec" r:id="rId20" minRId="70">
    <sheetIdMap count="1">
      <sheetId val="1"/>
    </sheetIdMap>
  </header>
  <header guid="{DBD677F9-54D0-4496-8C75-D6B101F7614C}" dateTime="2022-05-19T15:32:49" maxSheetId="2" userName="pelepec" r:id="rId21" minRId="71" maxRId="73">
    <sheetIdMap count="1">
      <sheetId val="1"/>
    </sheetIdMap>
  </header>
  <header guid="{53244FE9-2FF5-4A37-A84B-C1CF189E3045}" dateTime="2022-05-19T15:32:58" maxSheetId="2" userName="pelepec" r:id="rId22">
    <sheetIdMap count="1">
      <sheetId val="1"/>
    </sheetIdMap>
  </header>
  <header guid="{FAD3BB95-CEA1-4138-BCF1-5F1E4560B783}" dateTime="2022-05-23T09:51:15" maxSheetId="2" userName="Граушкина П.С." r:id="rId23">
    <sheetIdMap count="1">
      <sheetId val="1"/>
    </sheetIdMap>
  </header>
  <header guid="{882ADAFB-1456-4E53-BE50-A7B4C431F7A5}" dateTime="2022-05-23T10:05:53" maxSheetId="2" userName="Граушкина П.С." r:id="rId24">
    <sheetIdMap count="1">
      <sheetId val="1"/>
    </sheetIdMap>
  </header>
  <header guid="{0FE79F49-EF23-4F26-9839-709B59A14010}" dateTime="2022-05-23T11:53:12" maxSheetId="2" userName="Граушкина П.С." r:id="rId25" minRId="74">
    <sheetIdMap count="1">
      <sheetId val="1"/>
    </sheetIdMap>
  </header>
  <header guid="{BA6410A2-51C3-4649-9224-C2FD4A8907E9}" dateTime="2022-05-23T12:20:42" maxSheetId="2" userName="Граушкина П.С." r:id="rId26" minRId="75" maxRId="129">
    <sheetIdMap count="1">
      <sheetId val="1"/>
    </sheetIdMap>
  </header>
  <header guid="{A131602C-82AA-4A12-AE68-1A0CAB1C1E52}" dateTime="2022-05-23T12:20:51" maxSheetId="2" userName="Граушкина П.С." r:id="rId27" minRId="130" maxRId="133">
    <sheetIdMap count="1">
      <sheetId val="1"/>
    </sheetIdMap>
  </header>
  <header guid="{DF8128E1-1811-4BD2-ADC9-1CE8FC14572A}" dateTime="2022-05-23T12:22:05" maxSheetId="2" userName="Граушкина П.С." r:id="rId28" minRId="134" maxRId="153">
    <sheetIdMap count="1">
      <sheetId val="1"/>
    </sheetIdMap>
  </header>
  <header guid="{74D35BEA-48EE-4543-9B7B-DB64AA2133AB}" dateTime="2022-05-23T12:23:30" maxSheetId="2" userName="Граушкина П.С." r:id="rId29" minRId="154" maxRId="156">
    <sheetIdMap count="1">
      <sheetId val="1"/>
    </sheetIdMap>
  </header>
  <header guid="{BD697116-9D00-4E35-BFF5-36ED4EB82919}" dateTime="2022-05-23T12:24:14" maxSheetId="2" userName="Граушкина П.С." r:id="rId30" minRId="157" maxRId="163">
    <sheetIdMap count="1">
      <sheetId val="1"/>
    </sheetIdMap>
  </header>
  <header guid="{06C5DEBE-5B77-41B6-AEA4-8A7713E11EEF}" dateTime="2022-05-23T12:24:19" maxSheetId="2" userName="Граушкина П.С." r:id="rId31">
    <sheetIdMap count="1">
      <sheetId val="1"/>
    </sheetIdMap>
  </header>
  <header guid="{66233F5F-8DE2-4A30-96C8-516E148DFED8}" dateTime="2022-05-23T12:24:51" maxSheetId="2" userName="Граушкина П.С." r:id="rId32">
    <sheetIdMap count="1">
      <sheetId val="1"/>
    </sheetIdMap>
  </header>
  <header guid="{0B559B60-497B-41B4-8E0D-319CFD35AF61}" dateTime="2022-05-23T12:27:52" maxSheetId="2" userName="Граушкина П.С." r:id="rId33" minRId="164" maxRId="165">
    <sheetIdMap count="1">
      <sheetId val="1"/>
    </sheetIdMap>
  </header>
  <header guid="{C3A5C17F-F14F-4733-9B3E-8A42A88908B7}" dateTime="2022-05-23T12:28:02" maxSheetId="2" userName="Граушкина П.С." r:id="rId34" minRId="166">
    <sheetIdMap count="1">
      <sheetId val="1"/>
    </sheetIdMap>
  </header>
  <header guid="{8B27E8C4-9446-4BC0-B254-865F2E43D9FD}" dateTime="2022-05-23T14:14:48" maxSheetId="2" userName="Граушкина П.С." r:id="rId35">
    <sheetIdMap count="1">
      <sheetId val="1"/>
    </sheetIdMap>
  </header>
  <header guid="{A9D921D5-CEE7-40F3-B9AC-8D33C0734410}" dateTime="2022-05-31T10:27:09" maxSheetId="2" userName="Ионова В.В." r:id="rId36" minRId="167" maxRId="178">
    <sheetIdMap count="1">
      <sheetId val="1"/>
    </sheetIdMap>
  </header>
  <header guid="{DA5B5558-A7B3-4F3B-9173-A85A44537576}" dateTime="2022-05-31T12:12:48" maxSheetId="2" userName="Ионова В.В." r:id="rId37" minRId="179">
    <sheetIdMap count="1">
      <sheetId val="1"/>
    </sheetIdMap>
  </header>
  <header guid="{51AA184B-939A-4A38-A521-AC185F0C793B}" dateTime="2022-05-31T12:12:53" maxSheetId="2" userName="Ионова В.В." r:id="rId38">
    <sheetIdMap count="1">
      <sheetId val="1"/>
    </sheetIdMap>
  </header>
  <header guid="{DF60BBFE-A928-4A1C-9924-F7F14DC5112C}" dateTime="2022-05-31T12:13:48" maxSheetId="2" userName="Ионова В.В." r:id="rId39" minRId="180" maxRId="182">
    <sheetIdMap count="1">
      <sheetId val="1"/>
    </sheetIdMap>
  </header>
  <header guid="{77EEFF3D-5A4F-40F7-A711-1C14B57089CB}" dateTime="2022-05-31T13:43:34" maxSheetId="2" userName="Ионова В.В." r:id="rId40" minRId="183" maxRId="184">
    <sheetIdMap count="1">
      <sheetId val="1"/>
    </sheetIdMap>
  </header>
  <header guid="{A2AC5659-1F86-40F6-828C-62977280AA26}" dateTime="2022-05-31T13:59:02" maxSheetId="2" userName="Ионова В.В." r:id="rId41" minRId="185" maxRId="187">
    <sheetIdMap count="1">
      <sheetId val="1"/>
    </sheetIdMap>
  </header>
  <header guid="{713F16C1-1B1C-4C31-9A08-1D267A59677D}" dateTime="2022-05-31T14:04:55" maxSheetId="2" userName="Ионова В.В." r:id="rId42" minRId="188" maxRId="189">
    <sheetIdMap count="1">
      <sheetId val="1"/>
    </sheetIdMap>
  </header>
  <header guid="{6DA5A378-8EDC-4747-B1C6-96D71BB0384E}" dateTime="2022-05-31T14:18:05" maxSheetId="2" userName="Ионова В.В." r:id="rId43" minRId="190">
    <sheetIdMap count="1">
      <sheetId val="1"/>
    </sheetIdMap>
  </header>
  <header guid="{2D6512EA-4899-45A0-B721-E078F1176273}" dateTime="2022-05-31T15:31:57" maxSheetId="2" userName="Ионова В.В." r:id="rId44" minRId="191">
    <sheetIdMap count="1">
      <sheetId val="1"/>
    </sheetIdMap>
  </header>
  <header guid="{84FA03D4-F0E0-4008-9D35-552D1D0220ED}" dateTime="2022-05-31T16:02:50" maxSheetId="2" userName="Ионова В.В." r:id="rId45" minRId="192">
    <sheetIdMap count="1">
      <sheetId val="1"/>
    </sheetIdMap>
  </header>
  <header guid="{89C46E4B-7DB8-430A-A71F-13F3AC7A8CC6}" dateTime="2022-05-31T16:03:09" maxSheetId="2" userName="Ионова В.В." r:id="rId46">
    <sheetIdMap count="1">
      <sheetId val="1"/>
    </sheetIdMap>
  </header>
  <header guid="{A9B415AF-4BE1-4612-86DB-9150CC2F9493}" dateTime="2022-05-31T16:05:25" maxSheetId="2" userName="Ионова В.В." r:id="rId47" minRId="193">
    <sheetIdMap count="1">
      <sheetId val="1"/>
    </sheetIdMap>
  </header>
  <header guid="{FD91C89C-0717-4DB8-BF90-521EF0659321}" dateTime="2022-05-31T16:10:45" maxSheetId="2" userName="Ионова В.В." r:id="rId48" minRId="194" maxRId="195">
    <sheetIdMap count="1">
      <sheetId val="1"/>
    </sheetIdMap>
  </header>
  <header guid="{5169CB16-1409-41D3-BEAE-6E90210A96A2}" dateTime="2022-05-31T16:30:04" maxSheetId="2" userName="Ионова В.В." r:id="rId49" minRId="196">
    <sheetIdMap count="1">
      <sheetId val="1"/>
    </sheetIdMap>
  </header>
  <header guid="{F83ED2F6-6321-4B60-B077-AB71871E869F}" dateTime="2022-05-31T16:58:41" maxSheetId="2" userName="Ионова В.В." r:id="rId50" minRId="197" maxRId="198">
    <sheetIdMap count="1">
      <sheetId val="1"/>
    </sheetIdMap>
  </header>
  <header guid="{0C27F79A-188C-413D-B6F3-8E933116C336}" dateTime="2022-05-31T17:02:47" maxSheetId="2" userName="Ионова В.В." r:id="rId51" minRId="199" maxRId="200">
    <sheetIdMap count="1">
      <sheetId val="1"/>
    </sheetIdMap>
  </header>
  <header guid="{15CBC09D-40EB-4C94-BBDF-B6A8721D8C76}" dateTime="2022-05-31T17:03:20" maxSheetId="2" userName="Ионова В.В." r:id="rId52" minRId="201">
    <sheetIdMap count="1">
      <sheetId val="1"/>
    </sheetIdMap>
  </header>
  <header guid="{D5FF22D1-B865-43B0-8CD5-ED86A034B54B}" dateTime="2022-06-03T16:34:16" maxSheetId="2" userName="Граушкина П.С." r:id="rId53" minRId="202" maxRId="203">
    <sheetIdMap count="1">
      <sheetId val="1"/>
    </sheetIdMap>
  </header>
  <header guid="{8FBC2AA2-3D63-4D55-8E76-F3E8264F3378}" dateTime="2022-06-03T16:34:38" maxSheetId="2" userName="Граушкина П.С." r:id="rId54" minRId="204">
    <sheetIdMap count="1">
      <sheetId val="1"/>
    </sheetIdMap>
  </header>
  <header guid="{D7AC5728-4698-49EA-935A-863708CA595C}" dateTime="2022-06-03T16:34:45" maxSheetId="2" userName="Граушкина П.С." r:id="rId55">
    <sheetIdMap count="1">
      <sheetId val="1"/>
    </sheetIdMap>
  </header>
  <header guid="{56B522C5-3859-4AF5-BB59-2822D2E7847D}" dateTime="2022-06-03T16:37:12" maxSheetId="2" userName="Граушкина П.С." r:id="rId56" minRId="205" maxRId="206">
    <sheetIdMap count="1">
      <sheetId val="1"/>
    </sheetIdMap>
  </header>
  <header guid="{5FD3892B-866C-4865-BC36-10005255B449}" dateTime="2022-06-06T09:29:59" maxSheetId="2" userName="Глаголева Л.В." r:id="rId57" minRId="207" maxRId="209">
    <sheetIdMap count="1">
      <sheetId val="1"/>
    </sheetIdMap>
  </header>
  <header guid="{952700D9-A2C9-44D4-B952-995F71AEBDEB}" dateTime="2022-06-06T09:32:08" maxSheetId="2" userName="Глаголева Л.В." r:id="rId58" minRId="210" maxRId="211">
    <sheetIdMap count="1">
      <sheetId val="1"/>
    </sheetIdMap>
  </header>
  <header guid="{97858296-D698-4E62-98FC-E54C04F03F21}" dateTime="2022-06-06T09:37:11" maxSheetId="2" userName="Глаголева Л.В." r:id="rId59" minRId="212" maxRId="214">
    <sheetIdMap count="1">
      <sheetId val="1"/>
    </sheetIdMap>
  </header>
  <header guid="{A5E7FAF5-999F-4D8A-9E52-E6F352BD7FB4}" dateTime="2022-06-06T09:38:31" maxSheetId="2" userName="Глаголева Л.В." r:id="rId60" minRId="215">
    <sheetIdMap count="1">
      <sheetId val="1"/>
    </sheetIdMap>
  </header>
  <header guid="{EA20899F-6461-454E-94F1-99AFB1C108C4}" dateTime="2022-06-06T09:52:26" maxSheetId="2" userName="Глаголева Л.В." r:id="rId61" minRId="216">
    <sheetIdMap count="1">
      <sheetId val="1"/>
    </sheetIdMap>
  </header>
  <header guid="{166A1952-5C0C-4E37-8EC1-EAC20A75093F}" dateTime="2022-06-06T09:54:07" maxSheetId="2" userName="Глаголева Л.В." r:id="rId62" minRId="217" maxRId="218">
    <sheetIdMap count="1">
      <sheetId val="1"/>
    </sheetIdMap>
  </header>
  <header guid="{B0EB6E31-5289-4982-BE91-A89D264A7653}" dateTime="2022-06-06T10:05:40" maxSheetId="2" userName="Ионова В.В." r:id="rId63" minRId="219">
    <sheetIdMap count="1">
      <sheetId val="1"/>
    </sheetIdMap>
  </header>
  <header guid="{283B29D7-04E1-48B1-8EC6-516DA55CEB8C}" dateTime="2022-06-06T10:09:38" maxSheetId="2" userName="Глаголева Л.В." r:id="rId64" minRId="220" maxRId="221">
    <sheetIdMap count="1">
      <sheetId val="1"/>
    </sheetIdMap>
  </header>
  <header guid="{971E649B-2BCF-4862-B695-4C325331603F}" dateTime="2022-06-06T10:11:45" maxSheetId="2" userName="Глаголева Л.В." r:id="rId65" minRId="222">
    <sheetIdMap count="1">
      <sheetId val="1"/>
    </sheetIdMap>
  </header>
  <header guid="{F00D0529-3B21-426A-9FF1-6DCDA955EE80}" dateTime="2022-06-06T10:16:20" maxSheetId="2" userName="Глаголева Л.В." r:id="rId66" minRId="223">
    <sheetIdMap count="1">
      <sheetId val="1"/>
    </sheetIdMap>
  </header>
  <header guid="{221F1DF1-1A82-4085-A4C0-217D0181EB74}" dateTime="2022-06-06T10:25:16" maxSheetId="2" userName="Глаголева Л.В." r:id="rId67" minRId="224" maxRId="226">
    <sheetIdMap count="1">
      <sheetId val="1"/>
    </sheetIdMap>
  </header>
  <header guid="{863086DC-A7EC-4E89-AE4C-400BB5A690B0}" dateTime="2022-06-06T15:06:23" maxSheetId="2" userName="Мурахтанова Ю.В." r:id="rId68" minRId="227" maxRId="228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fmt sheetId="1" sqref="H11">
    <dxf>
      <alignment vertical="top" readingOrder="0"/>
    </dxf>
  </rfmt>
  <rcv guid="{D88F7BEA-5E96-453C-BE1A-C553CAF56188}" action="delete"/>
  <rcv guid="{D88F7BEA-5E96-453C-BE1A-C553CAF56188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" sId="1">
    <oc r="K7" t="inlineStr">
      <is>
        <t>Увеличение фактических поступлений по сравнению с уточненным планом обусловлено ростом платежей от крупных предприятий региона, занимающихся добычей, обработкой и транспортировкой полезных ископаемых, в связи с ростом цен на производимую продукцию</t>
      </is>
    </oc>
    <nc r="K7" t="inlineStr">
      <is>
        <t>Увеличение фактических поступлений обусловлено ростом платежей от крупных предприятий региона, занимающихся добычей, обработкой и транспортировкой полезных ископаемых, в связи с ростом цен на производимую продукцию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H11">
    <dxf>
      <alignment wrapText="1" readingOrder="0"/>
    </dxf>
  </rfmt>
  <rcc rId="71" sId="1">
    <oc r="H11" t="inlineStr">
      <is>
        <t>+</t>
      </is>
    </oc>
    <nc r="H11" t="inlineStr">
      <is>
        <t>Поступления по налогу администрируются на федеральном уровне. В качестве причины снижения поступлений можно назвать уменьшение объемов выпуска подакцизной продукции на территории Российской Федерации в целом.</t>
      </is>
    </nc>
  </rcc>
  <rcc rId="72" sId="1" odxf="1" dxf="1">
    <oc r="K11" t="inlineStr">
      <is>
        <t>+</t>
      </is>
    </oc>
    <nc r="K11" t="inlineStr">
      <is>
        <t>Поступления по налогу администрируются на федеральном уровне. В качестве причины снижения поступлений можно назвать уменьшение объемов выпуска подакцизной продукции на территории Российской Федерации в целом.</t>
      </is>
    </nc>
    <odxf>
      <alignment vertical="bottom" wrapText="0" readingOrder="0"/>
    </odxf>
    <ndxf>
      <alignment vertical="top" wrapText="1" readingOrder="0"/>
    </ndxf>
  </rcc>
  <rcc rId="73" sId="1">
    <oc r="A30" t="inlineStr">
      <is>
        <r>
          <rPr>
            <i/>
            <sz val="11"/>
            <color theme="1"/>
            <rFont val="Times New Roman"/>
            <family val="1"/>
            <charset val="204"/>
          </rPr>
          <t>Примечания:</t>
        </r>
        <r>
          <rPr>
            <sz val="11"/>
            <color theme="1"/>
            <rFont val="Times New Roman"/>
            <family val="1"/>
            <charset val="204"/>
          </rPr>
          <t xml:space="preserve">
1. Для оценки показателя как минимум должны быть указаны виды доходов по статьям доходов для 1, 3, 5, 6 и 7 подгрупп 1 группы и для 2 подгруппы 2 группы классификации доходов бюджетов. Допускается не детализировать по статьям сведения о доходах 5 и 7 подгрупп 1 группы классификации доходов бюджета в случае если доля доходов соответствующей подгруппы составляет менее 5 % налоговых и неналоговых доходов бюджета. 
2. Позиции указываются при наличии соответсвующих доходов. Если доходы отсутсвуют, соответствующие строки рекомендуется исключить.
3. В зависимости от конкретной ситуации в субъекте Российской Федерации (например, значительного объема поступлений по тому или иному виду доходов) могут быть дополнительно детализированы соответствующие виды доходов.</t>
        </r>
      </is>
    </oc>
    <nc r="A30" t="inlineStr">
      <is>
        <r>
          <rPr>
            <i/>
            <sz val="11"/>
            <color theme="1"/>
            <rFont val="Times New Roman"/>
            <family val="1"/>
            <charset val="204"/>
          </rPr>
          <t>Примечания:</t>
        </r>
        <r>
          <rPr>
            <sz val="11"/>
            <color theme="1"/>
            <rFont val="Times New Roman"/>
            <family val="1"/>
            <charset val="204"/>
          </rPr>
          <t xml:space="preserve">
1. Для оценки показателя как минимум должны быть указаны виды доходов по статьям доходов для 1, 3, 5, 6 и 7 подгрупп 1 группы и для 2 подгруппы 2 группы классификации доходов бюджетов. Допускается не детализировать по статьям сведения о доходах 5 и 7 подгрупп 1 группы классификации доходов бюджета в случае если доля доходов соответствующей подгруппы составляет менее 5 % налоговых и неналоговых доходов бюджета. 
2. Позиции указываются при наличии соответствующих доходов. Если доходы отсутствуют, соответствующие строки рекомендуется исключить.
3. В зависимости от конкретной ситуации в субъекте Российской Федерации (например, значительного объема поступлений по тому или иному виду доходов) могут быть дополнительно детализированы соответствующие виды доходов.</t>
        </r>
      </is>
    </nc>
  </rcc>
  <rcv guid="{D88F7BEA-5E96-453C-BE1A-C553CAF56188}" action="delete"/>
  <rcv guid="{D88F7BEA-5E96-453C-BE1A-C553CAF56188}" action="add"/>
</revisions>
</file>

<file path=xl/revisions/revisionLog111.xml><?xml version="1.0" encoding="utf-8"?>
<revisions xmlns="http://schemas.openxmlformats.org/spreadsheetml/2006/main" xmlns:r="http://schemas.openxmlformats.org/officeDocument/2006/relationships">
  <rcc rId="70" sId="1">
    <oc r="H8" t="inlineStr">
      <is>
        <t>+</t>
      </is>
    </oc>
    <nc r="H8" t="inlineStr">
      <is>
        <t>Высокий темп роста поступлений обусловлен эффектом низкой налоговой базы в 2020 году в связи с влиянием на экономическую ситуацию эпидемической обстановки, которая легла в основу первоначального расчета, а также индексацией с 01.10.21 заработной платы работникам бюджетных учреждений и государственных служащих.</t>
      </is>
    </nc>
  </rcc>
  <rfmt sheetId="1" sqref="H8">
    <dxf>
      <alignment wrapText="1" readingOrder="0"/>
    </dxf>
  </rfmt>
  <rfmt sheetId="1" sqref="H8">
    <dxf>
      <alignment vertical="top" readingOrder="0"/>
    </dxf>
  </rfmt>
  <rcv guid="{D88F7BEA-5E96-453C-BE1A-C553CAF56188}" action="add"/>
</revisions>
</file>

<file path=xl/revisions/revisionLog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" sId="1">
    <oc r="F15">
      <f>E15/C15</f>
    </oc>
    <nc r="F15">
      <f>E15/C15</f>
    </nc>
  </rcc>
  <rfmt sheetId="1" sqref="H15">
    <dxf>
      <alignment wrapText="1" readingOrder="0"/>
    </dxf>
  </rfmt>
  <rcc rId="62" sId="1">
    <oc r="H15" t="inlineStr">
      <is>
        <t>+</t>
      </is>
    </oc>
    <nc r="H15" t="inlineStr">
      <is>
        <t>Снижением поступлений по налогу обусловлено возвратом налога из бюджета крупными налогоплательщиками за предыдущие налоговые периоды на основании уточненных налоговых деклараций за 2017 год.</t>
      </is>
    </nc>
  </rcc>
  <rfmt sheetId="1" sqref="H15">
    <dxf>
      <fill>
        <patternFill patternType="none">
          <bgColor auto="1"/>
        </patternFill>
      </fill>
    </dxf>
  </rfmt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" sId="1">
    <oc r="H15" t="inlineStr">
      <is>
        <t>Снижением поступлений по налогу обусловлено возвратом налога из бюджета крупными налогоплательщиками за предыдущие налоговые периоды на основании уточненных налоговых деклараций за 2017 год.</t>
      </is>
    </oc>
    <nc r="H15" t="inlineStr">
      <is>
        <t>Снижение поступлений по налогу обусловлено возвратом налога из бюджета крупными налогоплательщиками за предыдущие налоговые периоды на основании уточненных налоговых деклараций за 2017 год</t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xfDxf="1" sqref="H18" start="0" length="0">
    <dxf>
      <font>
        <b/>
        <name val="Times New Roman"/>
        <scheme val="none"/>
      </font>
      <numFmt numFmtId="4" formatCode="#,##0.00"/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18" start="0" length="0">
    <dxf>
      <font>
        <b val="0"/>
        <name val="Times New Roman"/>
        <scheme val="none"/>
      </font>
      <alignment vertical="top" wrapText="1" readingOrder="0"/>
    </dxf>
  </rfmt>
  <rfmt sheetId="1" sqref="H18" start="0" length="0">
    <dxf>
      <fill>
        <patternFill patternType="none">
          <bgColor indexed="65"/>
        </patternFill>
      </fill>
    </dxf>
  </rfmt>
  <rcc rId="64" sId="1">
    <oc r="H18" t="inlineStr">
      <is>
        <t>+</t>
      </is>
    </oc>
    <nc r="H18" t="inlineStr">
      <is>
        <t>В связи с увеличением затрат, формирующих налогооблагаемую базу (расширение карьеров)</t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2D9E75-4176-4C7F-B03B-5DF91BE97C7C}" action="delete"/>
  <rcv guid="{B62D9E75-4176-4C7F-B03B-5DF91BE97C7C}" action="add"/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5" sId="1">
    <oc r="K13" t="inlineStr">
      <is>
        <t>+</t>
      </is>
    </oc>
    <nc r="K13"/>
  </rcc>
  <rfmt sheetId="1" sqref="H13">
    <dxf>
      <fill>
        <patternFill>
          <bgColor theme="0"/>
        </patternFill>
      </fill>
    </dxf>
  </rfmt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6" sId="1" odxf="1" dxf="1">
    <nc r="K13" t="inlineStr">
      <is>
        <t>Поступления по налогу на совокупный доход составляет налог на профессиональный доход. Данный налог введен в действие с 1 июля 2020 года и по состоянию на 01.01.2021 составил 0,4 млн.руб. В связи с этим было дано низкое плановое значение.</t>
      </is>
    </nc>
    <odxf>
      <font>
        <b/>
        <name val="Times New Roman"/>
        <scheme val="none"/>
      </font>
      <fill>
        <patternFill>
          <bgColor rgb="FFFFFF00"/>
        </patternFill>
      </fill>
      <alignment vertical="bottom" wrapText="0" readingOrder="0"/>
    </odxf>
    <ndxf>
      <font>
        <b val="0"/>
        <name val="Times New Roman"/>
        <scheme val="none"/>
      </font>
      <fill>
        <patternFill>
          <bgColor theme="0"/>
        </patternFill>
      </fill>
      <alignment vertical="top" wrapText="1" readingOrder="0"/>
    </ndxf>
  </rcc>
  <rcv guid="{B62D9E75-4176-4C7F-B03B-5DF91BE97C7C}" action="delete"/>
  <rcv guid="{B62D9E75-4176-4C7F-B03B-5DF91BE97C7C}" action="add"/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2D9E75-4176-4C7F-B03B-5DF91BE97C7C}" action="delete"/>
  <rcv guid="{B62D9E75-4176-4C7F-B03B-5DF91BE97C7C}" action="add"/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7" sId="1">
    <oc r="K13" t="inlineStr">
      <is>
        <t>Поступления по налогу на совокупный доход составляет налог на профессиональный доход. Данный налог введен в действие с 1 июля 2020 года и по состоянию на 01.01.2021 составил 0,4 млн.руб. В связи с этим было дано низкое плановое значение.</t>
      </is>
    </oc>
    <nc r="K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прогнозируемым. По состоянию на 01.10.2021 (последнего уточнения) налог составил 17,76 млн руб., в связи с чем было спрогнозировано низкое значение.</t>
      </is>
    </nc>
  </rcc>
  <rcc rId="68" sId="1">
    <oc r="H13" t="inlineStr">
      <is>
        <t>Поступления по налогу на совокупный доход составляет налог на профессиональный доход. Данный налог введен в действие с 1 июля 2020 года и по состоянию на 01.01.2021 составил 0,4 млн.руб. В связи с этим было дано низкое плановое значение.</t>
      </is>
    </oc>
    <nc r="H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 По состоянию на 01.01.2021 составил 0,4 млн.руб. В связи с этим было спрогнозировано низкое значение.</t>
      </is>
    </nc>
  </rcc>
  <rcv guid="{B62D9E75-4176-4C7F-B03B-5DF91BE97C7C}" action="delete"/>
  <rcv guid="{B62D9E75-4176-4C7F-B03B-5DF91BE97C7C}" action="add"/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9" sId="1">
    <oc r="H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 По состоянию на 01.01.2021 составил 0,4 млн.руб. В связи с этим было спрогнозировано низкое значение.</t>
      </is>
    </oc>
    <nc r="H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года). По состоянию на 01.01.2021 составил 0,4 млн.руб. В связи с этим было спрогнозировано низкое значение.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3">
    <dxf>
      <alignment wrapText="1" readingOrder="0"/>
    </dxf>
  </rfmt>
  <rfmt sheetId="1" sqref="H13" start="0" length="2147483647">
    <dxf>
      <font>
        <b val="0"/>
      </font>
    </dxf>
  </rfmt>
  <rcc rId="1" sId="1">
    <oc r="H13" t="inlineStr">
      <is>
        <t>+</t>
      </is>
    </oc>
    <nc r="H13" t="inlineStr">
      <is>
        <t>Поступления по налогу на совокупный доход составляет налог на профессиональный доход. Данный налог введен в действие 1 июля 2020 года и по состоянию на 01.01.2021 составил 0,4 млн.руб. В связи с этим было дано низкое плановое значение.</t>
      </is>
    </nc>
  </rcc>
  <rcv guid="{B62D9E75-4176-4C7F-B03B-5DF91BE97C7C}" action="delete"/>
  <rcv guid="{B62D9E75-4176-4C7F-B03B-5DF91BE97C7C}" action="add"/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8:K11">
    <dxf>
      <fill>
        <patternFill>
          <bgColor theme="0"/>
        </patternFill>
      </fill>
    </dxf>
  </rfmt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2D9E75-4176-4C7F-B03B-5DF91BE97C7C}" action="delete"/>
  <rcv guid="{B62D9E75-4176-4C7F-B03B-5DF91BE97C7C}" action="add"/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74" sId="1">
    <oc r="B19" t="inlineStr">
      <is>
        <t xml:space="preserve">  ПРОЧИЕ НАЛОГОВЫЕ ДОХОДЫ</t>
      </is>
    </oc>
    <nc r="B19" t="inlineStr">
      <is>
        <t xml:space="preserve">  ПРОЧИЕ НАЛОГОВЫЕ ДОХОДЫ (госпошлина)</t>
      </is>
    </nc>
  </rcc>
  <rcv guid="{B62D9E75-4176-4C7F-B03B-5DF91BE97C7C}" action="delete"/>
  <rcv guid="{B62D9E75-4176-4C7F-B03B-5DF91BE97C7C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="1" sqref="A34" start="0" length="0">
    <dxf>
      <font>
        <b/>
        <sz val="12"/>
        <color auto="1"/>
        <name val="Times New Roman"/>
        <scheme val="none"/>
      </font>
      <fill>
        <patternFill patternType="solid">
          <bgColor theme="6" tint="0.79998168889431442"/>
        </patternFill>
      </fill>
      <alignment vertical="center" wrapText="1" readingOrder="0"/>
      <border outline="0">
        <left style="thin">
          <color indexed="64"/>
        </left>
        <right style="medium">
          <color theme="1"/>
        </right>
        <top style="medium">
          <color indexed="64"/>
        </top>
        <bottom style="medium">
          <color indexed="64"/>
        </bottom>
      </border>
    </dxf>
  </rfmt>
  <rfmt sheetId="1" s="1" sqref="B34" start="0" length="0">
    <dxf>
      <font>
        <b/>
        <sz val="12"/>
        <color rgb="FFFF0000"/>
        <name val="Times New Roman"/>
        <scheme val="none"/>
      </font>
      <numFmt numFmtId="164" formatCode="#,##0.0"/>
      <fill>
        <patternFill patternType="solid">
          <bgColor theme="6" tint="0.79998168889431442"/>
        </patternFill>
      </fill>
      <alignment horizontal="right" vertical="center" readingOrder="0"/>
      <border outline="0"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="1" sqref="C34" start="0" length="0">
    <dxf>
      <font>
        <b/>
        <sz val="12"/>
        <color auto="1"/>
        <name val="Times New Roman"/>
        <scheme val="none"/>
      </font>
      <numFmt numFmtId="165" formatCode="0.0%"/>
      <fill>
        <patternFill patternType="solid">
          <bgColor theme="6" tint="0.79998168889431442"/>
        </patternFill>
      </fill>
      <alignment horizontal="right" vertical="center" readingOrder="0"/>
      <border outline="0">
        <left style="thin">
          <color indexed="64"/>
        </left>
        <top style="medium">
          <color indexed="64"/>
        </top>
        <bottom style="medium">
          <color indexed="64"/>
        </bottom>
      </border>
    </dxf>
  </rfmt>
  <rfmt sheetId="1" s="1" sqref="D34" start="0" length="0">
    <dxf>
      <font>
        <b/>
        <sz val="12"/>
        <color theme="1"/>
        <name val="Times New Roman"/>
        <scheme val="none"/>
      </font>
      <fill>
        <patternFill patternType="solid">
          <bgColor theme="6" tint="0.79998168889431442"/>
        </patternFill>
      </fill>
      <alignment horizontal="right" vertical="center" readingOrder="0"/>
      <border outline="0">
        <left style="medium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="1" sqref="E34" start="0" length="0">
    <dxf>
      <font>
        <b/>
        <sz val="12"/>
        <color auto="1"/>
        <name val="Times New Roman"/>
        <scheme val="none"/>
      </font>
      <fill>
        <patternFill patternType="solid">
          <bgColor theme="6" tint="0.79998168889431442"/>
        </patternFill>
      </fill>
      <alignment horizontal="right" vertical="center" readingOrder="0"/>
      <border outline="0">
        <left style="thin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="1" sqref="F34" start="0" length="0">
    <dxf>
      <font>
        <b/>
        <sz val="12"/>
        <color rgb="FF0033CC"/>
        <name val="Times New Roman"/>
        <scheme val="none"/>
      </font>
      <numFmt numFmtId="164" formatCode="#,##0.0"/>
      <fill>
        <patternFill patternType="solid">
          <bgColor theme="6" tint="0.79998168889431442"/>
        </patternFill>
      </fill>
      <alignment horizontal="righ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rfmt>
  <rfmt sheetId="1" s="1" sqref="G34" start="0" length="0">
    <dxf>
      <font>
        <b/>
        <sz val="12"/>
        <color auto="1"/>
        <name val="Times New Roman"/>
        <scheme val="none"/>
      </font>
      <numFmt numFmtId="165" formatCode="0.0%"/>
      <fill>
        <patternFill patternType="solid">
          <bgColor theme="6" tint="0.79998168889431442"/>
        </patternFill>
      </fill>
      <alignment horizontal="right" vertical="center" readingOrder="0"/>
      <border outline="0"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="1" sqref="H34" start="0" length="0">
    <dxf>
      <font>
        <b/>
        <sz val="12"/>
        <color auto="1"/>
        <name val="Times New Roman"/>
        <scheme val="none"/>
      </font>
      <numFmt numFmtId="164" formatCode="#,##0.0"/>
      <fill>
        <patternFill patternType="solid">
          <bgColor theme="6" tint="0.79998168889431442"/>
        </patternFill>
      </fill>
      <alignment horizontal="right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="1" sqref="I34" start="0" length="0">
    <dxf>
      <font>
        <b/>
        <sz val="12"/>
        <color auto="1"/>
        <name val="Times New Roman"/>
        <scheme val="none"/>
      </font>
      <numFmt numFmtId="165" formatCode="0.0%"/>
      <fill>
        <patternFill patternType="solid">
          <bgColor theme="6" tint="0.79998168889431442"/>
        </patternFill>
      </fill>
      <alignment horizontal="right" vertical="center" readingOrder="0"/>
      <border outline="0">
        <right style="thin">
          <color indexed="64"/>
        </right>
        <top style="medium">
          <color indexed="64"/>
        </top>
        <bottom style="medium">
          <color indexed="64"/>
        </bottom>
      </border>
    </dxf>
  </rfmt>
  <rfmt sheetId="1" s="1" sqref="J34" start="0" length="0">
    <dxf>
      <font>
        <b/>
        <sz val="12"/>
        <color auto="1"/>
        <name val="Times New Roman"/>
        <scheme val="none"/>
      </font>
      <numFmt numFmtId="165" formatCode="0.0%"/>
      <fill>
        <patternFill patternType="solid">
          <bgColor theme="6" tint="0.79998168889431442"/>
        </patternFill>
      </fill>
      <alignment horizontal="right" vertical="center" readingOrder="0"/>
      <border outline="0">
        <left style="thin">
          <color indexed="64"/>
        </left>
        <right style="thin">
          <color theme="1"/>
        </right>
        <top style="medium">
          <color indexed="64"/>
        </top>
        <bottom style="medium">
          <color indexed="64"/>
        </bottom>
      </border>
    </dxf>
  </rfmt>
  <rfmt sheetId="1" s="1" sqref="K34" start="0" length="0">
    <dxf>
      <font>
        <sz val="14"/>
        <color auto="1"/>
        <name val="Times New Roman"/>
        <scheme val="none"/>
      </font>
      <numFmt numFmtId="14" formatCode="0.00%"/>
      <alignment vertical="center" readingOrder="0"/>
    </dxf>
  </rfmt>
  <rfmt sheetId="1" s="1" sqref="A35" start="0" length="0">
    <dxf>
      <font>
        <sz val="10"/>
        <color auto="1"/>
        <name val="Times New Roman"/>
        <scheme val="none"/>
      </font>
      <alignment vertical="center" wrapText="1" readingOrder="0"/>
      <border outline="0">
        <left style="thin">
          <color indexed="64"/>
        </left>
        <right style="medium">
          <color theme="1"/>
        </right>
        <top style="medium">
          <color indexed="64"/>
        </top>
        <bottom style="thin">
          <color indexed="64"/>
        </bottom>
      </border>
    </dxf>
  </rfmt>
  <rfmt sheetId="1" s="1" sqref="B35" start="0" length="0">
    <dxf>
      <font>
        <sz val="12"/>
        <color rgb="FFFF0000"/>
        <name val="Times New Roman"/>
        <scheme val="none"/>
      </font>
      <numFmt numFmtId="164" formatCode="#,##0.0"/>
      <alignment horizontal="right" vertical="center" readingOrder="0"/>
      <border outline="0">
        <left style="medium">
          <color theme="1"/>
        </left>
        <right style="thin">
          <color rgb="FF000000"/>
        </right>
        <top style="medium">
          <color indexed="64"/>
        </top>
        <bottom style="thin">
          <color indexed="64"/>
        </bottom>
      </border>
    </dxf>
  </rfmt>
  <rfmt sheetId="1" s="1" sqref="C35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="1" sqref="D35" start="0" length="0">
    <dxf>
      <font>
        <sz val="12"/>
        <color theme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="1" sqref="E35" start="0" length="0">
    <dxf>
      <font>
        <sz val="12"/>
        <color auto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="1" sqref="F35" start="0" length="0">
    <dxf>
      <font>
        <sz val="12"/>
        <color rgb="FF0033CC"/>
        <name val="Times New Roman"/>
        <scheme val="none"/>
      </font>
      <numFmt numFmtId="4" formatCode="#,##0.00"/>
      <alignment horizontal="right" vertical="center" readingOrder="0"/>
      <border outline="0">
        <right style="thin">
          <color rgb="FF000000"/>
        </right>
        <top style="medium">
          <color indexed="64"/>
        </top>
        <bottom style="thin">
          <color indexed="64"/>
        </bottom>
      </border>
    </dxf>
  </rfmt>
  <rfmt sheetId="1" s="1" sqref="G35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="1" sqref="H35" start="0" length="0">
    <dxf>
      <font>
        <sz val="12"/>
        <color auto="1"/>
        <name val="Times New Roman"/>
        <scheme val="none"/>
      </font>
      <numFmt numFmtId="164" formatCode="#,##0.0"/>
      <alignment horizontal="right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="1" sqref="I35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medium">
          <color indexed="64"/>
        </top>
        <bottom style="thin">
          <color indexed="64"/>
        </bottom>
      </border>
    </dxf>
  </rfmt>
  <rfmt sheetId="1" s="1" sqref="J35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theme="1"/>
        </right>
        <top style="medium">
          <color indexed="64"/>
        </top>
        <bottom style="thin">
          <color indexed="64"/>
        </bottom>
      </border>
    </dxf>
  </rfmt>
  <rfmt sheetId="1" s="1" sqref="K35" start="0" length="0">
    <dxf>
      <font>
        <sz val="14"/>
        <color auto="1"/>
        <name val="Times New Roman"/>
        <scheme val="none"/>
      </font>
      <numFmt numFmtId="14" formatCode="0.00%"/>
      <alignment vertical="center" readingOrder="0"/>
    </dxf>
  </rfmt>
  <rfmt sheetId="1" s="1" sqref="A36" start="0" length="0">
    <dxf>
      <font>
        <sz val="10"/>
        <color auto="1"/>
        <name val="Times New Roman"/>
        <scheme val="none"/>
      </font>
      <alignment vertical="center" wrapText="1" readingOrder="0"/>
      <border outline="0">
        <left style="thin">
          <color indexed="64"/>
        </left>
        <right style="medium">
          <color theme="1"/>
        </right>
        <top style="thin">
          <color indexed="64"/>
        </top>
        <bottom style="thin">
          <color indexed="64"/>
        </bottom>
      </border>
    </dxf>
  </rfmt>
  <rfmt sheetId="1" s="1" sqref="B36" start="0" length="0">
    <dxf>
      <font>
        <sz val="12"/>
        <color rgb="FFFF0000"/>
        <name val="Times New Roman"/>
        <scheme val="none"/>
      </font>
      <numFmt numFmtId="164" formatCode="#,##0.0"/>
      <alignment horizontal="right" vertical="center" readingOrder="0"/>
      <border outline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36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</rfmt>
  <rfmt sheetId="1" s="1" sqref="D36" start="0" length="0">
    <dxf>
      <font>
        <sz val="12"/>
        <color theme="1"/>
        <name val="Times New Roman"/>
        <scheme val="none"/>
      </font>
      <alignment horizontal="right" vertical="center" readingOrder="0"/>
      <border outline="0">
        <left style="thin">
          <color theme="0" tint="-0.34998626667073579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36" start="0" length="0">
    <dxf>
      <font>
        <sz val="12"/>
        <color auto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F36" start="0" length="0">
    <dxf>
      <font>
        <sz val="12"/>
        <color rgb="FF0033CC"/>
        <name val="Times New Roman"/>
        <scheme val="none"/>
      </font>
      <numFmt numFmtId="4" formatCode="#,##0.00"/>
      <alignment horizontal="right" vertical="center" readingOrder="0"/>
      <border outline="0">
        <right style="thin">
          <color rgb="FF000000"/>
        </right>
        <top style="thin">
          <color indexed="64"/>
        </top>
        <bottom style="thin">
          <color indexed="64"/>
        </bottom>
      </border>
    </dxf>
  </rfmt>
  <rfmt sheetId="1" s="1" sqref="G36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H36" start="0" length="0">
    <dxf>
      <font>
        <sz val="12"/>
        <color auto="1"/>
        <name val="Times New Roman"/>
        <scheme val="none"/>
      </font>
      <numFmt numFmtId="164" formatCode="#,##0.0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I36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J36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theme="1"/>
        </right>
        <top style="thin">
          <color indexed="64"/>
        </top>
        <bottom style="thin">
          <color indexed="64"/>
        </bottom>
      </border>
    </dxf>
  </rfmt>
  <rfmt sheetId="1" s="1" sqref="K36" start="0" length="0">
    <dxf>
      <font>
        <sz val="14"/>
        <color auto="1"/>
        <name val="Times New Roman"/>
        <scheme val="none"/>
      </font>
      <numFmt numFmtId="14" formatCode="0.00%"/>
      <alignment vertical="center" readingOrder="0"/>
    </dxf>
  </rfmt>
  <rfmt sheetId="1" s="1" sqref="A37" start="0" length="0">
    <dxf>
      <font>
        <sz val="10"/>
        <color auto="1"/>
        <name val="Times New Roman"/>
        <scheme val="none"/>
      </font>
      <alignment vertical="center" wrapText="1" readingOrder="0"/>
      <border outline="0">
        <left style="thin">
          <color indexed="64"/>
        </left>
        <right style="medium">
          <color theme="1"/>
        </right>
        <top style="thin">
          <color indexed="64"/>
        </top>
        <bottom style="thin">
          <color indexed="64"/>
        </bottom>
      </border>
    </dxf>
  </rfmt>
  <rfmt sheetId="1" s="1" sqref="B37" start="0" length="0">
    <dxf>
      <font>
        <sz val="12"/>
        <color rgb="FFFF0000"/>
        <name val="Times New Roman"/>
        <scheme val="none"/>
      </font>
      <numFmt numFmtId="164" formatCode="#,##0.0"/>
      <alignment horizontal="right" vertical="center" readingOrder="0"/>
      <border outline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37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37" start="0" length="0">
    <dxf>
      <font>
        <sz val="12"/>
        <color theme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37" start="0" length="0">
    <dxf>
      <font>
        <sz val="12"/>
        <color auto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F37" start="0" length="0">
    <dxf>
      <font>
        <sz val="12"/>
        <color rgb="FF0033CC"/>
        <name val="Times New Roman"/>
        <scheme val="none"/>
      </font>
      <numFmt numFmtId="4" formatCode="#,##0.00"/>
      <alignment horizontal="right" vertical="center" readingOrder="0"/>
      <border outline="0">
        <right style="thin">
          <color rgb="FF000000"/>
        </right>
        <top style="thin">
          <color indexed="64"/>
        </top>
        <bottom style="thin">
          <color indexed="64"/>
        </bottom>
      </border>
    </dxf>
  </rfmt>
  <rfmt sheetId="1" s="1" sqref="G37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H37" start="0" length="0">
    <dxf>
      <font>
        <sz val="12"/>
        <color auto="1"/>
        <name val="Times New Roman"/>
        <scheme val="none"/>
      </font>
      <numFmt numFmtId="164" formatCode="#,##0.0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I37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J37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theme="1"/>
        </right>
        <top style="thin">
          <color indexed="64"/>
        </top>
        <bottom style="thin">
          <color indexed="64"/>
        </bottom>
      </border>
    </dxf>
  </rfmt>
  <rfmt sheetId="1" s="1" sqref="K37" start="0" length="0">
    <dxf>
      <font>
        <sz val="14"/>
        <color auto="1"/>
        <name val="Times New Roman"/>
        <scheme val="none"/>
      </font>
      <numFmt numFmtId="14" formatCode="0.00%"/>
      <alignment vertical="center" readingOrder="0"/>
    </dxf>
  </rfmt>
  <rfmt sheetId="1" s="1" sqref="A38" start="0" length="0">
    <dxf>
      <font>
        <sz val="10"/>
        <color auto="1"/>
        <name val="Times New Roman"/>
        <scheme val="none"/>
      </font>
      <alignment vertical="center" wrapText="1" readingOrder="0"/>
      <border outline="0">
        <left style="thin">
          <color indexed="64"/>
        </left>
        <right style="medium">
          <color theme="1"/>
        </right>
        <top style="thin">
          <color indexed="64"/>
        </top>
        <bottom style="thin">
          <color indexed="64"/>
        </bottom>
      </border>
    </dxf>
  </rfmt>
  <rfmt sheetId="1" s="1" sqref="B38" start="0" length="0">
    <dxf>
      <font>
        <sz val="12"/>
        <color rgb="FFFF0000"/>
        <name val="Times New Roman"/>
        <scheme val="none"/>
      </font>
      <numFmt numFmtId="164" formatCode="#,##0.0"/>
      <alignment horizontal="right" vertical="center" readingOrder="0"/>
      <border outline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38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38" start="0" length="0">
    <dxf>
      <font>
        <sz val="12"/>
        <color theme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38" start="0" length="0">
    <dxf>
      <font>
        <sz val="12"/>
        <color auto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F38" start="0" length="0">
    <dxf>
      <font>
        <sz val="12"/>
        <color rgb="FF0033CC"/>
        <name val="Times New Roman"/>
        <scheme val="none"/>
      </font>
      <numFmt numFmtId="4" formatCode="#,##0.00"/>
      <alignment horizontal="right" vertical="center" readingOrder="0"/>
      <border outline="0">
        <right style="thin">
          <color rgb="FF000000"/>
        </right>
        <top style="thin">
          <color indexed="64"/>
        </top>
        <bottom style="thin">
          <color indexed="64"/>
        </bottom>
      </border>
    </dxf>
  </rfmt>
  <rfmt sheetId="1" s="1" sqref="G38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H38" start="0" length="0">
    <dxf>
      <font>
        <sz val="12"/>
        <color auto="1"/>
        <name val="Times New Roman"/>
        <scheme val="none"/>
      </font>
      <numFmt numFmtId="164" formatCode="#,##0.0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I38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J38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theme="1"/>
        </right>
      </border>
    </dxf>
  </rfmt>
  <rfmt sheetId="1" s="1" sqref="K38" start="0" length="0">
    <dxf>
      <font>
        <sz val="14"/>
        <color auto="1"/>
        <name val="Times New Roman"/>
        <scheme val="none"/>
      </font>
      <numFmt numFmtId="14" formatCode="0.00%"/>
      <alignment vertical="center" readingOrder="0"/>
    </dxf>
  </rfmt>
  <rfmt sheetId="1" s="1" sqref="A39" start="0" length="0">
    <dxf>
      <font>
        <sz val="10"/>
        <color auto="1"/>
        <name val="Times New Roman"/>
        <scheme val="none"/>
      </font>
      <alignment vertical="center" wrapText="1" readingOrder="0"/>
      <border outline="0">
        <left style="thin">
          <color indexed="64"/>
        </left>
        <right style="medium">
          <color theme="1"/>
        </right>
        <top style="thin">
          <color indexed="64"/>
        </top>
        <bottom style="thin">
          <color indexed="64"/>
        </bottom>
      </border>
    </dxf>
  </rfmt>
  <rfmt sheetId="1" s="1" sqref="B39" start="0" length="0">
    <dxf>
      <font>
        <sz val="12"/>
        <color rgb="FFFF0000"/>
        <name val="Times New Roman"/>
        <scheme val="none"/>
      </font>
      <numFmt numFmtId="164" formatCode="#,##0.0"/>
      <alignment horizontal="right" vertical="center" readingOrder="0"/>
      <border outline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39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39" start="0" length="0">
    <dxf>
      <font>
        <sz val="12"/>
        <color theme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39" start="0" length="0">
    <dxf>
      <font>
        <sz val="12"/>
        <color auto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F39" start="0" length="0">
    <dxf>
      <font>
        <sz val="12"/>
        <color rgb="FF0033CC"/>
        <name val="Times New Roman"/>
        <scheme val="none"/>
      </font>
      <numFmt numFmtId="4" formatCode="#,##0.00"/>
      <alignment horizontal="right" vertical="center" readingOrder="0"/>
      <border outline="0">
        <right style="thin">
          <color rgb="FF000000"/>
        </right>
        <top style="thin">
          <color indexed="64"/>
        </top>
        <bottom style="thin">
          <color indexed="64"/>
        </bottom>
      </border>
    </dxf>
  </rfmt>
  <rfmt sheetId="1" s="1" sqref="G39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H39" start="0" length="0">
    <dxf>
      <font>
        <sz val="12"/>
        <color auto="1"/>
        <name val="Times New Roman"/>
        <scheme val="none"/>
      </font>
      <numFmt numFmtId="164" formatCode="#,##0.0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I39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J39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theme="1"/>
        </right>
        <top style="thin">
          <color indexed="64"/>
        </top>
      </border>
    </dxf>
  </rfmt>
  <rfmt sheetId="1" s="1" sqref="K39" start="0" length="0">
    <dxf>
      <font>
        <sz val="14"/>
        <color auto="1"/>
        <name val="Times New Roman"/>
        <scheme val="none"/>
      </font>
      <numFmt numFmtId="14" formatCode="0.00%"/>
      <alignment vertical="center" readingOrder="0"/>
    </dxf>
  </rfmt>
  <rfmt sheetId="1" s="1" sqref="A40" start="0" length="0">
    <dxf>
      <font>
        <sz val="10"/>
        <color auto="1"/>
        <name val="Times New Roman"/>
        <scheme val="none"/>
      </font>
      <alignment vertical="center" wrapText="1" readingOrder="0"/>
      <border outline="0">
        <left style="thin">
          <color indexed="64"/>
        </left>
        <right style="medium">
          <color theme="1"/>
        </right>
        <top style="thin">
          <color indexed="64"/>
        </top>
        <bottom style="thin">
          <color indexed="64"/>
        </bottom>
      </border>
    </dxf>
  </rfmt>
  <rfmt sheetId="1" s="1" sqref="B40" start="0" length="0">
    <dxf>
      <font>
        <sz val="12"/>
        <color rgb="FFFF0000"/>
        <name val="Times New Roman"/>
        <scheme val="none"/>
      </font>
      <numFmt numFmtId="164" formatCode="#,##0.0"/>
      <alignment horizontal="right" vertical="center" readingOrder="0"/>
      <border outline="0">
        <left style="medium">
          <color theme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C40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D40" start="0" length="0">
    <dxf>
      <font>
        <sz val="12"/>
        <color theme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E40" start="0" length="0">
    <dxf>
      <font>
        <sz val="12"/>
        <color auto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F40" start="0" length="0">
    <dxf>
      <font>
        <sz val="12"/>
        <color rgb="FF0033CC"/>
        <name val="Times New Roman"/>
        <scheme val="none"/>
      </font>
      <numFmt numFmtId="4" formatCode="#,##0.00"/>
      <alignment horizontal="right" vertical="center" readingOrder="0"/>
      <border outline="0">
        <right style="thin">
          <color rgb="FF000000"/>
        </right>
        <top style="thin">
          <color indexed="64"/>
        </top>
        <bottom style="thin">
          <color indexed="64"/>
        </bottom>
      </border>
    </dxf>
  </rfmt>
  <rfmt sheetId="1" s="1" sqref="G40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H40" start="0" length="0">
    <dxf>
      <font>
        <sz val="12"/>
        <color auto="1"/>
        <name val="Times New Roman"/>
        <scheme val="none"/>
      </font>
      <numFmt numFmtId="164" formatCode="#,##0.0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I40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="1" sqref="J40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theme="1"/>
        </right>
        <top style="thin">
          <color indexed="64"/>
        </top>
        <bottom style="thin">
          <color indexed="64"/>
        </bottom>
      </border>
    </dxf>
  </rfmt>
  <rfmt sheetId="1" s="1" sqref="K40" start="0" length="0">
    <dxf>
      <font>
        <sz val="14"/>
        <color auto="1"/>
        <name val="Times New Roman"/>
        <scheme val="none"/>
      </font>
      <numFmt numFmtId="14" formatCode="0.00%"/>
      <alignment vertical="center" readingOrder="0"/>
    </dxf>
  </rfmt>
  <rfmt sheetId="1" s="1" sqref="A41" start="0" length="0">
    <dxf>
      <font>
        <sz val="12"/>
        <color auto="1"/>
        <name val="Times New Roman"/>
        <scheme val="none"/>
      </font>
      <alignment vertical="center" wrapText="1" readingOrder="0"/>
      <border outline="0">
        <left style="thin">
          <color indexed="64"/>
        </left>
        <right style="medium">
          <color theme="1"/>
        </right>
        <top style="thin">
          <color indexed="64"/>
        </top>
      </border>
    </dxf>
  </rfmt>
  <rfmt sheetId="1" s="1" sqref="B41" start="0" length="0">
    <dxf>
      <font>
        <sz val="12"/>
        <color rgb="FFFF0000"/>
        <name val="Times New Roman"/>
        <scheme val="none"/>
      </font>
      <numFmt numFmtId="164" formatCode="#,##0.0"/>
      <alignment horizontal="right" vertical="center" readingOrder="0"/>
      <border outline="0">
        <right style="thin">
          <color indexed="64"/>
        </right>
        <bottom style="thin">
          <color theme="0" tint="-0.499984740745262"/>
        </bottom>
      </border>
    </dxf>
  </rfmt>
  <rfmt sheetId="1" s="1" sqref="C41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</border>
    </dxf>
  </rfmt>
  <rfmt sheetId="1" s="1" sqref="D41" start="0" length="0">
    <dxf>
      <font>
        <sz val="12"/>
        <color theme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</border>
    </dxf>
  </rfmt>
  <rfmt sheetId="1" s="1" sqref="E41" start="0" length="0">
    <dxf>
      <font>
        <sz val="12"/>
        <color auto="1"/>
        <name val="Times New Roman"/>
        <scheme val="none"/>
      </font>
      <alignment horizontal="right" vertical="center" readingOrder="0"/>
      <border outline="0">
        <left style="thin">
          <color indexed="64"/>
        </left>
        <right style="thin">
          <color indexed="64"/>
        </right>
      </border>
    </dxf>
  </rfmt>
  <rfmt sheetId="1" s="1" sqref="F41" start="0" length="0">
    <dxf>
      <font>
        <sz val="12"/>
        <color rgb="FF0033CC"/>
        <name val="Times New Roman"/>
        <scheme val="none"/>
      </font>
      <numFmt numFmtId="4" formatCode="#,##0.00"/>
      <alignment horizontal="right" vertical="center" readingOrder="0"/>
      <border outline="0">
        <right style="thin">
          <color rgb="FF000000"/>
        </right>
        <bottom style="thin">
          <color rgb="FF000000"/>
        </bottom>
      </border>
    </dxf>
  </rfmt>
  <rfmt sheetId="1" s="1" sqref="G41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</border>
    </dxf>
  </rfmt>
  <rfmt sheetId="1" s="1" sqref="H41" start="0" length="0">
    <dxf>
      <font>
        <sz val="12"/>
        <color auto="1"/>
        <name val="Times New Roman"/>
        <scheme val="none"/>
      </font>
      <numFmt numFmtId="164" formatCode="#,##0.0"/>
      <alignment horizontal="right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="1" sqref="I41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</rfmt>
  <rfmt sheetId="1" s="1" sqref="J41" start="0" length="0">
    <dxf>
      <font>
        <sz val="12"/>
        <color auto="1"/>
        <name val="Times New Roman"/>
        <scheme val="none"/>
      </font>
      <numFmt numFmtId="165" formatCode="0.0%"/>
      <alignment horizontal="right" vertical="center" readingOrder="0"/>
      <border outline="0">
        <left style="thin">
          <color indexed="64"/>
        </left>
        <right style="thin">
          <color theme="1"/>
        </right>
        <bottom style="thin">
          <color indexed="64"/>
        </bottom>
      </border>
    </dxf>
  </rfmt>
  <rfmt sheetId="1" s="1" sqref="K41" start="0" length="0">
    <dxf>
      <font>
        <sz val="14"/>
        <color auto="1"/>
        <name val="Times New Roman"/>
        <scheme val="none"/>
      </font>
      <numFmt numFmtId="14" formatCode="0.00%"/>
      <alignment vertical="center" readingOrder="0"/>
    </dxf>
  </rfmt>
  <rm rId="75" sheetId="1" source="D34:F41" destination="C34:E41" sourceSheetId="1">
    <rfmt sheetId="1" s="1" sqref="C34" start="0" length="0">
      <dxf>
        <font>
          <b/>
          <sz val="12"/>
          <color auto="1"/>
          <name val="Times New Roman"/>
          <scheme val="none"/>
        </font>
        <numFmt numFmtId="165" formatCode="0.0%"/>
        <fill>
          <patternFill patternType="solid">
            <bgColor theme="6" tint="0.79998168889431442"/>
          </patternFill>
        </fill>
        <alignment horizontal="right" vertical="center" readingOrder="0"/>
        <border outline="0">
          <left style="thin">
            <color indexed="64"/>
          </left>
          <top style="medium">
            <color indexed="64"/>
          </top>
          <bottom style="medium">
            <color indexed="64"/>
          </bottom>
        </border>
      </dxf>
    </rfmt>
    <rfmt sheetId="1" s="1" sqref="C35" start="0" length="0">
      <dxf>
        <font>
          <sz val="12"/>
          <color auto="1"/>
          <name val="Times New Roman"/>
          <scheme val="none"/>
        </font>
        <numFmt numFmtId="165" formatCode="0.0%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dxf>
    </rfmt>
    <rfmt sheetId="1" s="1" sqref="C36" start="0" length="0">
      <dxf>
        <font>
          <sz val="12"/>
          <color auto="1"/>
          <name val="Times New Roman"/>
          <scheme val="none"/>
        </font>
        <numFmt numFmtId="165" formatCode="0.0%"/>
        <alignment horizontal="right" vertic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" s="1" sqref="C37" start="0" length="0">
      <dxf>
        <font>
          <sz val="12"/>
          <color auto="1"/>
          <name val="Times New Roman"/>
          <scheme val="none"/>
        </font>
        <numFmt numFmtId="165" formatCode="0.0%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38" start="0" length="0">
      <dxf>
        <font>
          <sz val="12"/>
          <color auto="1"/>
          <name val="Times New Roman"/>
          <scheme val="none"/>
        </font>
        <numFmt numFmtId="165" formatCode="0.0%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39" start="0" length="0">
      <dxf>
        <font>
          <sz val="12"/>
          <color auto="1"/>
          <name val="Times New Roman"/>
          <scheme val="none"/>
        </font>
        <numFmt numFmtId="165" formatCode="0.0%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40" start="0" length="0">
      <dxf>
        <font>
          <sz val="12"/>
          <color auto="1"/>
          <name val="Times New Roman"/>
          <scheme val="none"/>
        </font>
        <numFmt numFmtId="165" formatCode="0.0%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="1" sqref="C41" start="0" length="0">
      <dxf>
        <font>
          <sz val="12"/>
          <color auto="1"/>
          <name val="Times New Roman"/>
          <scheme val="none"/>
        </font>
        <numFmt numFmtId="165" formatCode="0.0%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</border>
      </dxf>
    </rfmt>
  </rm>
  <rfmt sheetId="1" s="1" sqref="F34" start="0" length="0">
    <dxf>
      <font>
        <sz val="14"/>
        <color auto="1"/>
        <name val="Times New Roman"/>
        <scheme val="none"/>
      </font>
      <alignment vertical="center" readingOrder="0"/>
    </dxf>
  </rfmt>
  <rfmt sheetId="1" s="1" sqref="F35" start="0" length="0">
    <dxf>
      <font>
        <sz val="14"/>
        <color auto="1"/>
        <name val="Times New Roman"/>
        <scheme val="none"/>
      </font>
      <alignment vertical="center" readingOrder="0"/>
    </dxf>
  </rfmt>
  <rfmt sheetId="1" s="1" sqref="F36" start="0" length="0">
    <dxf>
      <font>
        <sz val="14"/>
        <color auto="1"/>
        <name val="Times New Roman"/>
        <scheme val="none"/>
      </font>
      <alignment vertical="center" readingOrder="0"/>
    </dxf>
  </rfmt>
  <rfmt sheetId="1" s="1" sqref="F37" start="0" length="0">
    <dxf>
      <font>
        <sz val="14"/>
        <color auto="1"/>
        <name val="Times New Roman"/>
        <scheme val="none"/>
      </font>
      <alignment vertical="center" readingOrder="0"/>
    </dxf>
  </rfmt>
  <rfmt sheetId="1" s="1" sqref="F38" start="0" length="0">
    <dxf>
      <font>
        <sz val="14"/>
        <color auto="1"/>
        <name val="Times New Roman"/>
        <scheme val="none"/>
      </font>
      <alignment vertical="center" readingOrder="0"/>
    </dxf>
  </rfmt>
  <rfmt sheetId="1" s="1" sqref="F39" start="0" length="0">
    <dxf>
      <font>
        <sz val="14"/>
        <color auto="1"/>
        <name val="Times New Roman"/>
        <scheme val="none"/>
      </font>
      <alignment vertical="center" readingOrder="0"/>
    </dxf>
  </rfmt>
  <rfmt sheetId="1" s="1" sqref="F40" start="0" length="0">
    <dxf>
      <font>
        <sz val="14"/>
        <color auto="1"/>
        <name val="Times New Roman"/>
        <scheme val="none"/>
      </font>
      <alignment vertical="center" readingOrder="0"/>
    </dxf>
  </rfmt>
  <rfmt sheetId="1" s="1" sqref="F41" start="0" length="0">
    <dxf>
      <font>
        <sz val="14"/>
        <color auto="1"/>
        <name val="Times New Roman"/>
        <scheme val="none"/>
      </font>
      <alignment vertical="center" readingOrder="0"/>
    </dxf>
  </rfmt>
  <rfmt sheetId="1" sqref="I35" start="0" length="0">
    <dxf>
      <font>
        <b/>
        <sz val="12"/>
        <name val="Times New Roman"/>
        <scheme val="none"/>
      </font>
      <fill>
        <patternFill patternType="solid">
          <bgColor theme="6" tint="0.79998168889431442"/>
        </patternFill>
      </fill>
      <border outline="0">
        <left/>
        <bottom style="medium">
          <color indexed="64"/>
        </bottom>
      </border>
    </dxf>
  </rfmt>
  <rfmt sheetId="1" sqref="I36" start="0" length="0">
    <dxf>
      <font>
        <b/>
        <sz val="12"/>
        <name val="Times New Roman"/>
        <scheme val="none"/>
      </font>
      <fill>
        <patternFill patternType="solid">
          <bgColor theme="6" tint="0.79998168889431442"/>
        </patternFill>
      </fill>
      <border outline="0">
        <left/>
        <top style="medium">
          <color indexed="64"/>
        </top>
        <bottom style="medium">
          <color indexed="64"/>
        </bottom>
      </border>
    </dxf>
  </rfmt>
  <rfmt sheetId="1" sqref="I37" start="0" length="0">
    <dxf>
      <font>
        <b/>
        <sz val="12"/>
        <name val="Times New Roman"/>
        <scheme val="none"/>
      </font>
      <fill>
        <patternFill patternType="solid">
          <bgColor theme="6" tint="0.79998168889431442"/>
        </patternFill>
      </fill>
      <border outline="0">
        <left/>
        <top style="medium">
          <color indexed="64"/>
        </top>
        <bottom style="medium">
          <color indexed="64"/>
        </bottom>
      </border>
    </dxf>
  </rfmt>
  <rfmt sheetId="1" sqref="I38" start="0" length="0">
    <dxf>
      <font>
        <b/>
        <sz val="12"/>
        <name val="Times New Roman"/>
        <scheme val="none"/>
      </font>
      <fill>
        <patternFill patternType="solid">
          <bgColor theme="6" tint="0.79998168889431442"/>
        </patternFill>
      </fill>
      <border outline="0">
        <left/>
        <top style="medium">
          <color indexed="64"/>
        </top>
        <bottom style="medium">
          <color indexed="64"/>
        </bottom>
      </border>
    </dxf>
  </rfmt>
  <rfmt sheetId="1" sqref="I39" start="0" length="0">
    <dxf>
      <font>
        <b/>
        <sz val="12"/>
        <name val="Times New Roman"/>
        <scheme val="none"/>
      </font>
      <fill>
        <patternFill patternType="solid">
          <bgColor theme="6" tint="0.79998168889431442"/>
        </patternFill>
      </fill>
      <border outline="0">
        <left/>
        <top style="medium">
          <color indexed="64"/>
        </top>
        <bottom style="medium">
          <color indexed="64"/>
        </bottom>
      </border>
    </dxf>
  </rfmt>
  <rfmt sheetId="1" sqref="I40" start="0" length="0">
    <dxf>
      <font>
        <b/>
        <sz val="12"/>
        <name val="Times New Roman"/>
        <scheme val="none"/>
      </font>
      <fill>
        <patternFill patternType="solid">
          <bgColor theme="6" tint="0.79998168889431442"/>
        </patternFill>
      </fill>
      <border outline="0">
        <left/>
        <top style="medium">
          <color indexed="64"/>
        </top>
        <bottom style="medium">
          <color indexed="64"/>
        </bottom>
      </border>
    </dxf>
  </rfmt>
  <rfmt sheetId="1" sqref="I41" start="0" length="0">
    <dxf>
      <font>
        <b/>
        <sz val="12"/>
        <name val="Times New Roman"/>
        <scheme val="none"/>
      </font>
      <fill>
        <patternFill patternType="solid">
          <bgColor theme="6" tint="0.79998168889431442"/>
        </patternFill>
      </fill>
      <border outline="0">
        <left/>
        <top style="medium">
          <color indexed="64"/>
        </top>
        <bottom style="medium">
          <color indexed="64"/>
        </bottom>
      </border>
    </dxf>
  </rfmt>
  <rfmt sheetId="1" sqref="A34:J41" start="0" length="2147483647">
    <dxf>
      <font>
        <sz val="10"/>
      </font>
    </dxf>
  </rfmt>
  <rrc rId="76" sId="1" ref="A21:XFD21" action="insertRow"/>
  <rrc rId="77" sId="1" ref="A21:XFD21" action="insertRow"/>
  <rrc rId="78" sId="1" ref="A21:XFD21" action="insertRow"/>
  <rrc rId="79" sId="1" ref="A21:XFD21" action="insertRow"/>
  <rrc rId="80" sId="1" ref="A21:XFD21" action="insertRow"/>
  <rrc rId="81" sId="1" ref="A21:XFD21" action="insertRow"/>
  <rrc rId="82" sId="1" ref="A21:XFD21" action="insertRow"/>
  <rcc rId="83" sId="1" odxf="1" s="1" dxf="1">
    <nc r="B21" t="inlineStr">
      <is>
        <t>ДОХОДЫ ОТ ИСПОЛЬЗОВАНИЯ ИМУЩЕСТВА, НАХОДЯЩЕГОСЯ В ГОСУДАРСТВЕННОЙ И МУНИЦИПАЛЬНОЙ СОБСТВЕННОСТИ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general" readingOrder="0"/>
      <border outline="0">
        <right style="medium">
          <color theme="1"/>
        </right>
        <top style="medium">
          <color indexed="64"/>
        </top>
      </border>
    </ndxf>
  </rcc>
  <rcc rId="84" sId="1" odxf="1" s="1" dxf="1">
    <nc r="B22" t="inlineStr">
      <is>
        <t>ПЛАТЕЖИ ПРИ ПОЛЬЗОВАНИИ ПРИРОДНЫМИ РЕСУРСАМИ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general" readingOrder="0"/>
      <border outline="0">
        <right style="medium">
          <color theme="1"/>
        </right>
      </border>
    </ndxf>
  </rcc>
  <rcc rId="85" sId="1" odxf="1" s="1" dxf="1">
    <nc r="B23" t="inlineStr">
      <is>
        <t>ДОХОДЫ ОТ ОКАЗАНИЯ ПЛАТНЫХ УСЛУГ И КОМПЕНСАЦИИ ЗАТРАТ ГОСУДАРСТВА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general" readingOrder="0"/>
      <border outline="0">
        <right style="medium">
          <color theme="1"/>
        </right>
      </border>
    </ndxf>
  </rcc>
  <rcc rId="86" sId="1" odxf="1" s="1" dxf="1">
    <nc r="B24" t="inlineStr">
      <is>
        <t>ДОХОДЫ ОТ ПРОДАЖИ МАТЕРИАЛЬНЫХ И НЕМАТЕРИАЛЬНЫХ АКТИВОВ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general" readingOrder="0"/>
      <border outline="0">
        <right style="medium">
          <color theme="1"/>
        </right>
      </border>
    </ndxf>
  </rcc>
  <rcc rId="87" sId="1" odxf="1" s="1" dxf="1">
    <nc r="B25" t="inlineStr">
      <is>
        <t>АДМИНИСТРАТИВНЫЕ ПЛАТЕЖИ И СБОРЫ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general" readingOrder="0"/>
      <border outline="0">
        <right style="medium">
          <color theme="1"/>
        </right>
      </border>
    </ndxf>
  </rcc>
  <rcc rId="88" sId="1" odxf="1" s="1" dxf="1">
    <nc r="B26" t="inlineStr">
      <is>
        <t>ШТРАФЫ, САНКЦИИ, ВОЗМЕЩЕНИЕ УЩЕРБА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general" readingOrder="0"/>
      <border outline="0">
        <right style="medium">
          <color theme="1"/>
        </right>
      </border>
    </ndxf>
  </rcc>
  <rcc rId="89" sId="1" odxf="1" s="1" dxf="1">
    <nc r="B27" t="inlineStr">
      <is>
        <t>ПРОЧИЕ НЕНАЛОГОВЫЕ ДОХОДЫ</t>
      </is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imes New Roman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general" readingOrder="0"/>
      <border outline="0">
        <right style="medium">
          <color theme="1"/>
        </right>
        <bottom/>
      </border>
    </ndxf>
  </rcc>
  <rcc rId="90" sId="1" odxf="1" s="1" dxf="1">
    <nc r="C21">
      <f>SUM(C22:C28)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theme="1"/>
        <name val="Times New Roman"/>
        <scheme val="none"/>
      </font>
      <fill>
        <patternFill patternType="solid">
          <bgColor theme="6" tint="0.79998168889431442"/>
        </patternFill>
      </fill>
      <alignment horizontal="right" vertical="center" readingOrder="0"/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ndxf>
  </rcc>
  <rcc rId="91" sId="1" odxf="1" s="1" dxf="1">
    <nc r="D21">
      <f>SUM(D22:D28)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auto="1"/>
        <name val="Times New Roman"/>
        <scheme val="none"/>
      </font>
      <fill>
        <patternFill patternType="solid">
          <bgColor theme="6" tint="0.79998168889431442"/>
        </patternFill>
      </fill>
      <alignment horizontal="right" vertical="center" readingOrder="0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2" sId="1" odxf="1" s="1" dxf="1">
    <nc r="E21">
      <f>E22+E23+E24+E25+E26+E27+E28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sz val="10"/>
        <color rgb="FF0033CC"/>
        <name val="Times New Roman"/>
        <scheme val="none"/>
      </font>
      <numFmt numFmtId="164" formatCode="#,##0.0"/>
      <fill>
        <patternFill patternType="solid">
          <bgColor theme="6" tint="0.79998168889431442"/>
        </patternFill>
      </fill>
      <alignment horizontal="right" vertical="center" readingOrder="0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93" sId="1" odxf="1" s="1" dxf="1">
    <nc r="F21">
      <f>E21/C21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vertical="center" readingOrder="0"/>
      <border outline="0">
        <left/>
        <right/>
        <top/>
        <bottom/>
      </border>
    </ndxf>
  </rcc>
  <rcc rId="94" sId="1" odxf="1" s="1" dxf="1" numFmtId="4">
    <nc r="C22">
      <v>22465.61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theme="1"/>
        <name val="Times New Roman"/>
        <scheme val="none"/>
      </font>
      <alignment horizontal="right" vertical="center" readingOrder="0"/>
      <border outline="0">
        <top style="medium">
          <color indexed="64"/>
        </top>
      </border>
    </ndxf>
  </rcc>
  <rcc rId="95" sId="1" odxf="1" s="1" dxf="1" numFmtId="4">
    <nc r="D22">
      <v>177073.24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right" vertical="center" readingOrder="0"/>
      <border outline="0">
        <top style="medium">
          <color indexed="64"/>
        </top>
      </border>
    </ndxf>
  </rcc>
  <rcc rId="96" sId="1" odxf="1" s="1" dxf="1" numFmtId="4">
    <nc r="E22">
      <v>680055.22303999995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rgb="FF0033CC"/>
        <name val="Times New Roman"/>
        <scheme val="none"/>
      </font>
      <alignment horizontal="right" vertical="center" readingOrder="0"/>
      <border outline="0">
        <left/>
        <right style="thin">
          <color rgb="FF000000"/>
        </right>
        <top style="medium">
          <color indexed="64"/>
        </top>
      </border>
    </ndxf>
  </rcc>
  <rcc rId="97" sId="1" odxf="1" s="1" dxf="1">
    <nc r="F22">
      <f>E22/C22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vertical="center" readingOrder="0"/>
      <border outline="0">
        <left/>
        <right/>
        <top/>
        <bottom/>
      </border>
    </ndxf>
  </rcc>
  <rcc rId="98" sId="1" odxf="1" s="1" dxf="1" numFmtId="4">
    <nc r="C23">
      <v>24356.98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theme="1"/>
        <name val="Times New Roman"/>
        <scheme val="none"/>
      </font>
      <alignment horizontal="right" vertical="center" readingOrder="0"/>
      <border outline="0">
        <left style="thin">
          <color theme="0" tint="-0.34998626667073579"/>
        </left>
      </border>
    </ndxf>
  </rcc>
  <rcc rId="99" sId="1" odxf="1" s="1" dxf="1" numFmtId="4">
    <nc r="D23">
      <v>24356.98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right" vertical="center" readingOrder="0"/>
    </ndxf>
  </rcc>
  <rcc rId="100" sId="1" odxf="1" s="1" dxf="1" numFmtId="4">
    <nc r="E23">
      <v>28323.168399999999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rgb="FF0033CC"/>
        <name val="Times New Roman"/>
        <scheme val="none"/>
      </font>
      <alignment horizontal="right" vertical="center" readingOrder="0"/>
      <border outline="0">
        <left/>
        <right style="thin">
          <color rgb="FF000000"/>
        </right>
      </border>
    </ndxf>
  </rcc>
  <rcc rId="101" sId="1" odxf="1" s="1" dxf="1">
    <nc r="F23">
      <f>E23/C23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vertical="center" readingOrder="0"/>
      <border outline="0">
        <left/>
        <right/>
        <top/>
        <bottom/>
      </border>
    </ndxf>
  </rcc>
  <rcc rId="102" sId="1" odxf="1" s="1" dxf="1" numFmtId="4">
    <nc r="C24">
      <v>47174.67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theme="1"/>
        <name val="Times New Roman"/>
        <scheme val="none"/>
      </font>
      <alignment horizontal="right" vertical="center" readingOrder="0"/>
    </ndxf>
  </rcc>
  <rcc rId="103" sId="1" odxf="1" s="1" dxf="1" numFmtId="4">
    <nc r="D24">
      <v>47174.67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right" vertical="center" readingOrder="0"/>
    </ndxf>
  </rcc>
  <rcc rId="104" sId="1" odxf="1" s="1" dxf="1" numFmtId="4">
    <nc r="E24">
      <v>87951.994299999991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rgb="FF0033CC"/>
        <name val="Times New Roman"/>
        <scheme val="none"/>
      </font>
      <alignment horizontal="right" vertical="center" readingOrder="0"/>
      <border outline="0">
        <left/>
        <right style="thin">
          <color rgb="FF000000"/>
        </right>
      </border>
    </ndxf>
  </rcc>
  <rcc rId="105" sId="1" odxf="1" s="1" dxf="1">
    <nc r="F24">
      <f>E24/C24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vertical="center" readingOrder="0"/>
      <border outline="0">
        <left/>
        <right/>
        <top/>
        <bottom/>
      </border>
    </ndxf>
  </rcc>
  <rcc rId="106" sId="1" odxf="1" s="1" dxf="1" numFmtId="4">
    <nc r="C25">
      <v>11497.84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theme="1"/>
        <name val="Times New Roman"/>
        <scheme val="none"/>
      </font>
      <alignment horizontal="right" vertical="center" readingOrder="0"/>
    </ndxf>
  </rcc>
  <rcc rId="107" sId="1" odxf="1" s="1" dxf="1" numFmtId="4">
    <nc r="D25">
      <v>18407.84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right" vertical="center" readingOrder="0"/>
    </ndxf>
  </rcc>
  <rcc rId="108" sId="1" odxf="1" s="1" dxf="1" numFmtId="4">
    <nc r="E25">
      <v>14377.20505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rgb="FF0033CC"/>
        <name val="Times New Roman"/>
        <scheme val="none"/>
      </font>
      <alignment horizontal="right" vertical="center" readingOrder="0"/>
      <border outline="0">
        <left/>
        <right style="thin">
          <color rgb="FF000000"/>
        </right>
      </border>
    </ndxf>
  </rcc>
  <rcc rId="109" sId="1" odxf="1" s="1" dxf="1">
    <nc r="F25">
      <f>E25/C25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vertical="center" readingOrder="0"/>
      <border outline="0">
        <left/>
        <right/>
        <top/>
        <bottom/>
      </border>
    </ndxf>
  </rcc>
  <rcc rId="110" sId="1" odxf="1" s="1" dxf="1" numFmtId="4">
    <nc r="C26">
      <v>1635.45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theme="1"/>
        <name val="Times New Roman"/>
        <scheme val="none"/>
      </font>
      <alignment horizontal="right" vertical="center" readingOrder="0"/>
    </ndxf>
  </rcc>
  <rcc rId="111" sId="1" odxf="1" s="1" dxf="1" numFmtId="4">
    <nc r="D26">
      <v>1635.45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right" vertical="center" readingOrder="0"/>
    </ndxf>
  </rcc>
  <rcc rId="112" sId="1" odxf="1" s="1" dxf="1" numFmtId="4">
    <nc r="E26">
      <v>959.85299999999995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rgb="FF0033CC"/>
        <name val="Times New Roman"/>
        <scheme val="none"/>
      </font>
      <alignment horizontal="right" vertical="center" readingOrder="0"/>
      <border outline="0">
        <left/>
        <right style="thin">
          <color rgb="FF000000"/>
        </right>
      </border>
    </ndxf>
  </rcc>
  <rcc rId="113" sId="1" odxf="1" s="1" dxf="1">
    <nc r="F26">
      <f>E26/C26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vertical="center" readingOrder="0"/>
      <border outline="0">
        <left/>
        <right/>
        <top/>
        <bottom/>
      </border>
    </ndxf>
  </rcc>
  <rcc rId="114" sId="1" odxf="1" s="1" dxf="1" numFmtId="4">
    <nc r="C27">
      <v>403807.14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theme="1"/>
        <name val="Times New Roman"/>
        <scheme val="none"/>
      </font>
      <alignment horizontal="right" vertical="center" readingOrder="0"/>
    </ndxf>
  </rcc>
  <rcc rId="115" sId="1" odxf="1" s="1" dxf="1" numFmtId="4">
    <nc r="D27">
      <v>403807.14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right" vertical="center" readingOrder="0"/>
    </ndxf>
  </rcc>
  <rcc rId="116" sId="1" odxf="1" s="1" dxf="1" numFmtId="4">
    <nc r="E27">
      <v>405428.64955000003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rgb="FF0033CC"/>
        <name val="Times New Roman"/>
        <scheme val="none"/>
      </font>
      <alignment horizontal="right" vertical="center" readingOrder="0"/>
      <border outline="0">
        <left/>
        <right style="thin">
          <color rgb="FF000000"/>
        </right>
      </border>
    </ndxf>
  </rcc>
  <rcc rId="117" sId="1" odxf="1" s="1" dxf="1">
    <nc r="F27">
      <f>E27/C27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vertical="center" readingOrder="0"/>
      <border outline="0">
        <left/>
        <right/>
        <top/>
        <bottom/>
      </border>
    </ndxf>
  </rcc>
  <rcc rId="118" sId="1" odxf="1" s="1" dxf="1" numFmtId="4">
    <oc r="C28">
      <v>14737.14164509</v>
    </oc>
    <nc r="C28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theme="1"/>
        <name val="Times New Roman"/>
        <scheme val="none"/>
      </font>
      <alignment horizontal="right" vertical="center" readingOrder="0"/>
      <border outline="0">
        <top/>
        <bottom/>
      </border>
    </ndxf>
  </rcc>
  <rcc rId="119" sId="1" odxf="1" s="1" dxf="1" numFmtId="4">
    <oc r="D28">
      <v>17624.01296167</v>
    </oc>
    <nc r="D28">
      <v>0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horizontal="right" vertical="center" readingOrder="0"/>
      <border outline="0">
        <top/>
        <bottom/>
      </border>
    </ndxf>
  </rcc>
  <rcc rId="120" sId="1" odxf="1" s="1" dxf="1" numFmtId="4">
    <oc r="E28">
      <v>18376.50555518</v>
    </oc>
    <nc r="E28">
      <v>1772.59141</v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rgb="FF0033CC"/>
        <name val="Times New Roman"/>
        <scheme val="none"/>
      </font>
      <alignment horizontal="right" vertical="center" readingOrder="0"/>
      <border outline="0">
        <left/>
        <right style="thin">
          <color rgb="FF000000"/>
        </right>
        <top/>
        <bottom style="thin">
          <color rgb="FF000000"/>
        </bottom>
      </border>
    </ndxf>
  </rcc>
  <rcc rId="121" sId="1" odxf="1" s="1" dxf="1">
    <oc r="F28">
      <f>E28/C28</f>
    </oc>
    <nc r="F28">
      <f>E28/C28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odxf>
    <ndxf>
      <font>
        <b val="0"/>
        <sz val="10"/>
        <color auto="1"/>
        <name val="Times New Roman"/>
        <scheme val="none"/>
      </font>
      <alignment vertical="center" readingOrder="0"/>
      <border outline="0">
        <left/>
        <right/>
        <top/>
        <bottom/>
      </border>
    </ndxf>
  </rcc>
  <rcc rId="122" sId="1" numFmtId="14">
    <nc r="I21">
      <v>1.8125645652561717</v>
    </nc>
  </rcc>
  <rcc rId="123" sId="1" numFmtId="14">
    <nc r="I22">
      <v>3.8405307489714424</v>
    </nc>
  </rcc>
  <rcc rId="124" sId="1" numFmtId="14">
    <nc r="I23">
      <v>1.1628358031250179</v>
    </nc>
  </rcc>
  <rcc rId="125" sId="1" numFmtId="14">
    <nc r="I24">
      <v>1.8643902395077696</v>
    </nc>
  </rcc>
  <rcc rId="126" sId="1" numFmtId="14">
    <nc r="I25">
      <v>0.78103704997435874</v>
    </nc>
  </rcc>
  <rcc rId="127" sId="1" numFmtId="14">
    <nc r="I26">
      <v>0.5869045216912776</v>
    </nc>
  </rcc>
  <rcc rId="128" sId="1" numFmtId="14">
    <nc r="I27">
      <v>1.004015554430266</v>
    </nc>
  </rcc>
  <rcc rId="129" sId="1">
    <oc r="I28">
      <f>E28/D28</f>
    </oc>
    <nc r="I28" t="e">
      <v>#DIV/0!</v>
    </nc>
  </rcc>
  <rfmt sheetId="1" s="1" sqref="A41" start="0" length="0">
    <dxf>
      <font>
        <b val="0"/>
        <sz val="11"/>
        <color theme="1"/>
        <name val="Times New Roman"/>
        <scheme val="none"/>
      </font>
      <fill>
        <patternFill patternType="none">
          <bgColor indexed="65"/>
        </patternFill>
      </fill>
      <alignment vertical="bottom" wrapText="0" readingOrder="0"/>
      <border outline="0">
        <left/>
        <right/>
        <top/>
        <bottom/>
      </border>
    </dxf>
  </rfmt>
  <rfmt sheetId="1" s="1" sqref="B41" start="0" length="0">
    <dxf>
      <font>
        <b val="0"/>
        <sz val="11"/>
        <color theme="1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C41" start="0" length="0">
    <dxf>
      <font>
        <b val="0"/>
        <sz val="11"/>
        <color theme="1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="1" sqref="D41" start="0" length="0">
    <dxf>
      <font>
        <b val="0"/>
        <sz val="11"/>
        <color theme="1"/>
        <name val="Times New Roman"/>
        <scheme val="none"/>
      </font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="1" sqref="E41" start="0" length="0">
    <dxf>
      <font>
        <b val="0"/>
        <sz val="11"/>
        <color theme="1"/>
        <name val="Times New Roman"/>
        <scheme val="none"/>
      </font>
      <numFmt numFmtId="4" formatCode="#,##0.00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="1" sqref="F41" start="0" length="0">
    <dxf>
      <font>
        <sz val="11"/>
        <color theme="1"/>
        <name val="Times New Roman"/>
        <scheme val="none"/>
      </font>
      <alignment vertical="bottom" readingOrder="0"/>
    </dxf>
  </rfmt>
  <rfmt sheetId="1" s="1" sqref="G41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H41" start="0" length="0">
    <dxf>
      <font>
        <b val="0"/>
        <sz val="11"/>
        <color theme="1"/>
        <name val="Times New Roman"/>
        <scheme val="none"/>
      </font>
      <numFmt numFmtId="4" formatCode="#,##0.00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="1" sqref="I41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J41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left/>
        <right/>
        <top/>
        <bottom/>
      </border>
    </dxf>
  </rfmt>
  <rfmt sheetId="1" s="1" sqref="K41" start="0" length="0">
    <dxf>
      <font>
        <sz val="11"/>
        <color theme="1"/>
        <name val="Times New Roman"/>
        <scheme val="none"/>
      </font>
      <numFmt numFmtId="4" formatCode="#,##0.00"/>
      <alignment vertical="bottom" readingOrder="0"/>
    </dxf>
  </rfmt>
  <rfmt sheetId="1" s="1" sqref="A42" start="0" length="0">
    <dxf>
      <font>
        <sz val="11"/>
        <color theme="1"/>
        <name val="Times New Roman"/>
        <scheme val="none"/>
      </font>
      <alignment vertical="bottom" wrapText="0" readingOrder="0"/>
      <border outline="0">
        <left/>
        <right/>
        <top/>
        <bottom/>
      </border>
    </dxf>
  </rfmt>
  <rfmt sheetId="1" s="1" sqref="B42" start="0" length="0">
    <dxf>
      <font>
        <sz val="11"/>
        <color theme="1"/>
        <name val="Times New Roman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dxf>
  </rfmt>
  <rfmt sheetId="1" s="1" sqref="C42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D42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E42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right/>
        <top/>
        <bottom/>
      </border>
    </dxf>
  </rfmt>
  <rfmt sheetId="1" s="1" sqref="F42" start="0" length="0">
    <dxf>
      <font>
        <sz val="11"/>
        <color theme="1"/>
        <name val="Times New Roman"/>
        <scheme val="none"/>
      </font>
      <alignment vertical="bottom" readingOrder="0"/>
    </dxf>
  </rfmt>
  <rfmt sheetId="1" s="1" sqref="G42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H42" start="0" length="0">
    <dxf>
      <font>
        <sz val="11"/>
        <color theme="1"/>
        <name val="Times New Roman"/>
        <scheme val="none"/>
      </font>
      <numFmt numFmtId="4" formatCode="#,##0.00"/>
      <alignment horizontal="general" vertical="bottom" readingOrder="0"/>
      <border outline="0">
        <left/>
        <right/>
        <top/>
        <bottom/>
      </border>
    </dxf>
  </rfmt>
  <rfmt sheetId="1" s="1" sqref="I42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J42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K42" start="0" length="0">
    <dxf>
      <font>
        <sz val="11"/>
        <color theme="1"/>
        <name val="Times New Roman"/>
        <scheme val="none"/>
      </font>
      <numFmt numFmtId="4" formatCode="#,##0.00"/>
      <alignment vertical="bottom" readingOrder="0"/>
    </dxf>
  </rfmt>
  <rfmt sheetId="1" s="1" sqref="A43" start="0" length="0">
    <dxf>
      <font>
        <sz val="11"/>
        <color theme="1"/>
        <name val="Times New Roman"/>
        <scheme val="none"/>
      </font>
      <alignment vertical="bottom" wrapText="0" readingOrder="0"/>
      <border outline="0">
        <left/>
        <right/>
        <top/>
        <bottom/>
      </border>
    </dxf>
  </rfmt>
  <rfmt sheetId="1" s="1" sqref="B43" start="0" length="0">
    <dxf>
      <font>
        <sz val="11"/>
        <color theme="1"/>
        <name val="Times New Roman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dxf>
  </rfmt>
  <rfmt sheetId="1" s="1" sqref="C43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D43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E43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right/>
        <top/>
        <bottom/>
      </border>
    </dxf>
  </rfmt>
  <rfmt sheetId="1" s="1" sqref="F43" start="0" length="0">
    <dxf>
      <font>
        <sz val="11"/>
        <color theme="1"/>
        <name val="Times New Roman"/>
        <scheme val="none"/>
      </font>
      <alignment vertical="bottom" readingOrder="0"/>
    </dxf>
  </rfmt>
  <rfmt sheetId="1" s="1" sqref="G43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H43" start="0" length="0">
    <dxf>
      <font>
        <sz val="11"/>
        <color theme="1"/>
        <name val="Times New Roman"/>
        <scheme val="none"/>
      </font>
      <numFmt numFmtId="4" formatCode="#,##0.00"/>
      <alignment horizontal="general" vertical="bottom" readingOrder="0"/>
      <border outline="0">
        <left/>
        <right/>
        <top/>
        <bottom/>
      </border>
    </dxf>
  </rfmt>
  <rfmt sheetId="1" s="1" sqref="I43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J43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K43" start="0" length="0">
    <dxf>
      <font>
        <sz val="11"/>
        <color theme="1"/>
        <name val="Times New Roman"/>
        <scheme val="none"/>
      </font>
      <numFmt numFmtId="4" formatCode="#,##0.00"/>
      <alignment vertical="bottom" readingOrder="0"/>
    </dxf>
  </rfmt>
  <rfmt sheetId="1" s="1" sqref="A44" start="0" length="0">
    <dxf>
      <font>
        <sz val="11"/>
        <color theme="1"/>
        <name val="Times New Roman"/>
        <scheme val="none"/>
      </font>
      <alignment vertical="bottom" wrapText="0" readingOrder="0"/>
      <border outline="0">
        <left/>
        <right/>
        <top/>
        <bottom/>
      </border>
    </dxf>
  </rfmt>
  <rfmt sheetId="1" s="1" sqref="B44" start="0" length="0">
    <dxf>
      <font>
        <sz val="11"/>
        <color theme="1"/>
        <name val="Times New Roman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dxf>
  </rfmt>
  <rfmt sheetId="1" s="1" sqref="C44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D44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E44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right/>
        <top/>
        <bottom/>
      </border>
    </dxf>
  </rfmt>
  <rfmt sheetId="1" s="1" sqref="F44" start="0" length="0">
    <dxf>
      <font>
        <sz val="11"/>
        <color theme="1"/>
        <name val="Times New Roman"/>
        <scheme val="none"/>
      </font>
      <alignment vertical="bottom" readingOrder="0"/>
    </dxf>
  </rfmt>
  <rfmt sheetId="1" s="1" sqref="G44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H44" start="0" length="0">
    <dxf>
      <font>
        <sz val="11"/>
        <color theme="1"/>
        <name val="Times New Roman"/>
        <scheme val="none"/>
      </font>
      <numFmt numFmtId="4" formatCode="#,##0.00"/>
      <alignment horizontal="general" vertical="bottom" readingOrder="0"/>
      <border outline="0">
        <left/>
        <right/>
        <top/>
        <bottom/>
      </border>
    </dxf>
  </rfmt>
  <rfmt sheetId="1" s="1" sqref="I44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J44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K44" start="0" length="0">
    <dxf>
      <font>
        <sz val="11"/>
        <color theme="1"/>
        <name val="Times New Roman"/>
        <scheme val="none"/>
      </font>
      <numFmt numFmtId="4" formatCode="#,##0.00"/>
      <alignment vertical="bottom" readingOrder="0"/>
    </dxf>
  </rfmt>
  <rfmt sheetId="1" s="1" sqref="A45" start="0" length="0">
    <dxf>
      <font>
        <sz val="11"/>
        <color theme="1"/>
        <name val="Times New Roman"/>
        <scheme val="none"/>
      </font>
      <alignment vertical="bottom" wrapText="0" readingOrder="0"/>
      <border outline="0">
        <left/>
        <right/>
        <top/>
        <bottom/>
      </border>
    </dxf>
  </rfmt>
  <rfmt sheetId="1" s="1" sqref="B45" start="0" length="0">
    <dxf>
      <font>
        <sz val="11"/>
        <color theme="1"/>
        <name val="Times New Roman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dxf>
  </rfmt>
  <rfmt sheetId="1" s="1" sqref="C45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D45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E45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right/>
        <top/>
        <bottom/>
      </border>
    </dxf>
  </rfmt>
  <rfmt sheetId="1" s="1" sqref="F45" start="0" length="0">
    <dxf>
      <font>
        <sz val="11"/>
        <color theme="1"/>
        <name val="Times New Roman"/>
        <scheme val="none"/>
      </font>
      <alignment vertical="bottom" readingOrder="0"/>
    </dxf>
  </rfmt>
  <rfmt sheetId="1" s="1" sqref="G45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H45" start="0" length="0">
    <dxf>
      <font>
        <sz val="11"/>
        <color theme="1"/>
        <name val="Times New Roman"/>
        <scheme val="none"/>
      </font>
      <numFmt numFmtId="4" formatCode="#,##0.00"/>
      <alignment horizontal="general" vertical="bottom" readingOrder="0"/>
      <border outline="0">
        <left/>
        <right/>
        <top/>
        <bottom/>
      </border>
    </dxf>
  </rfmt>
  <rfmt sheetId="1" s="1" sqref="I45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J45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</border>
    </dxf>
  </rfmt>
  <rfmt sheetId="1" s="1" sqref="K45" start="0" length="0">
    <dxf>
      <font>
        <sz val="11"/>
        <color theme="1"/>
        <name val="Times New Roman"/>
        <scheme val="none"/>
      </font>
      <numFmt numFmtId="4" formatCode="#,##0.00"/>
      <alignment vertical="bottom" readingOrder="0"/>
    </dxf>
  </rfmt>
  <rfmt sheetId="1" s="1" sqref="A46" start="0" length="0">
    <dxf>
      <font>
        <sz val="11"/>
        <color theme="1"/>
        <name val="Times New Roman"/>
        <scheme val="none"/>
      </font>
      <alignment vertical="bottom" wrapText="0" readingOrder="0"/>
      <border outline="0">
        <left/>
        <right/>
        <top/>
        <bottom/>
      </border>
    </dxf>
  </rfmt>
  <rfmt sheetId="1" s="1" sqref="B46" start="0" length="0">
    <dxf>
      <font>
        <sz val="11"/>
        <color theme="1"/>
        <name val="Times New Roman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dxf>
  </rfmt>
  <rfmt sheetId="1" s="1" sqref="C46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D46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E46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right/>
        <top/>
        <bottom/>
      </border>
    </dxf>
  </rfmt>
  <rfmt sheetId="1" s="1" sqref="F46" start="0" length="0">
    <dxf>
      <font>
        <sz val="11"/>
        <color theme="1"/>
        <name val="Times New Roman"/>
        <scheme val="none"/>
      </font>
      <alignment vertical="bottom" readingOrder="0"/>
    </dxf>
  </rfmt>
  <rfmt sheetId="1" s="1" sqref="G46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H46" start="0" length="0">
    <dxf>
      <font>
        <sz val="11"/>
        <color theme="1"/>
        <name val="Times New Roman"/>
        <scheme val="none"/>
      </font>
      <numFmt numFmtId="4" formatCode="#,##0.00"/>
      <alignment horizontal="general" vertical="bottom" readingOrder="0"/>
      <border outline="0">
        <left/>
        <right/>
        <top/>
        <bottom/>
      </border>
    </dxf>
  </rfmt>
  <rfmt sheetId="1" s="1" sqref="I46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J46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</border>
    </dxf>
  </rfmt>
  <rfmt sheetId="1" s="1" sqref="K46" start="0" length="0">
    <dxf>
      <font>
        <sz val="11"/>
        <color theme="1"/>
        <name val="Times New Roman"/>
        <scheme val="none"/>
      </font>
      <numFmt numFmtId="4" formatCode="#,##0.00"/>
      <alignment vertical="bottom" readingOrder="0"/>
    </dxf>
  </rfmt>
  <rfmt sheetId="1" s="1" sqref="A47" start="0" length="0">
    <dxf>
      <font>
        <sz val="11"/>
        <color theme="1"/>
        <name val="Times New Roman"/>
        <scheme val="none"/>
      </font>
      <alignment vertical="bottom" wrapText="0" readingOrder="0"/>
      <border outline="0">
        <left/>
        <right/>
        <top/>
        <bottom/>
      </border>
    </dxf>
  </rfmt>
  <rfmt sheetId="1" s="1" sqref="B47" start="0" length="0">
    <dxf>
      <font>
        <sz val="11"/>
        <color theme="1"/>
        <name val="Times New Roman"/>
        <scheme val="none"/>
      </font>
      <numFmt numFmtId="0" formatCode="General"/>
      <alignment horizontal="general" vertical="bottom" readingOrder="0"/>
      <border outline="0">
        <left/>
        <right/>
        <top/>
        <bottom/>
      </border>
    </dxf>
  </rfmt>
  <rfmt sheetId="1" s="1" sqref="C47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D47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  <top/>
        <bottom/>
      </border>
    </dxf>
  </rfmt>
  <rfmt sheetId="1" s="1" sqref="E47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right/>
        <top/>
        <bottom/>
      </border>
    </dxf>
  </rfmt>
  <rfmt sheetId="1" s="1" sqref="F47" start="0" length="0">
    <dxf>
      <font>
        <sz val="11"/>
        <color theme="1"/>
        <name val="Times New Roman"/>
        <scheme val="none"/>
      </font>
      <alignment vertical="bottom" readingOrder="0"/>
    </dxf>
  </rfmt>
  <rfmt sheetId="1" s="1" sqref="G47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H47" start="0" length="0">
    <dxf>
      <font>
        <sz val="11"/>
        <color theme="1"/>
        <name val="Times New Roman"/>
        <scheme val="none"/>
      </font>
      <numFmt numFmtId="4" formatCode="#,##0.00"/>
      <alignment horizontal="general" vertical="bottom" readingOrder="0"/>
      <border outline="0">
        <left/>
        <right/>
        <top/>
        <bottom/>
      </border>
    </dxf>
  </rfmt>
  <rfmt sheetId="1" s="1" sqref="I47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J47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top/>
        <bottom/>
      </border>
    </dxf>
  </rfmt>
  <rfmt sheetId="1" s="1" sqref="K47" start="0" length="0">
    <dxf>
      <font>
        <sz val="11"/>
        <color theme="1"/>
        <name val="Times New Roman"/>
        <scheme val="none"/>
      </font>
      <numFmt numFmtId="4" formatCode="#,##0.00"/>
      <alignment vertical="bottom" readingOrder="0"/>
    </dxf>
  </rfmt>
  <rfmt sheetId="1" s="1" sqref="A48" start="0" length="0">
    <dxf>
      <font>
        <sz val="11"/>
        <color theme="1"/>
        <name val="Times New Roman"/>
        <scheme val="none"/>
      </font>
      <alignment vertical="bottom" wrapText="0" readingOrder="0"/>
      <border outline="0">
        <left/>
        <right/>
        <top/>
      </border>
    </dxf>
  </rfmt>
  <rfmt sheetId="1" s="1" sqref="B48" start="0" length="0">
    <dxf>
      <font>
        <sz val="11"/>
        <color theme="1"/>
        <name val="Times New Roman"/>
        <scheme val="none"/>
      </font>
      <numFmt numFmtId="0" formatCode="General"/>
      <alignment horizontal="general" vertical="bottom" readingOrder="0"/>
      <border outline="0">
        <right/>
        <bottom/>
      </border>
    </dxf>
  </rfmt>
  <rfmt sheetId="1" s="1" sqref="C48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</border>
    </dxf>
  </rfmt>
  <rfmt sheetId="1" s="1" sqref="D48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left/>
        <right/>
      </border>
    </dxf>
  </rfmt>
  <rfmt sheetId="1" s="1" sqref="E48" start="0" length="0">
    <dxf>
      <font>
        <sz val="11"/>
        <color theme="1"/>
        <name val="Times New Roman"/>
        <scheme val="none"/>
      </font>
      <alignment horizontal="general" vertical="bottom" readingOrder="0"/>
      <border outline="0">
        <right/>
        <bottom/>
      </border>
    </dxf>
  </rfmt>
  <rfmt sheetId="1" s="1" sqref="F48" start="0" length="0">
    <dxf>
      <font>
        <sz val="11"/>
        <color theme="1"/>
        <name val="Times New Roman"/>
        <scheme val="none"/>
      </font>
      <alignment vertical="bottom" readingOrder="0"/>
    </dxf>
  </rfmt>
  <rfmt sheetId="1" s="1" sqref="G48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</border>
    </dxf>
  </rfmt>
  <rfmt sheetId="1" s="1" sqref="H48" start="0" length="0">
    <dxf>
      <font>
        <sz val="11"/>
        <color theme="1"/>
        <name val="Times New Roman"/>
        <scheme val="none"/>
      </font>
      <numFmt numFmtId="4" formatCode="#,##0.00"/>
      <alignment horizontal="general" vertical="bottom" readingOrder="0"/>
      <border outline="0">
        <left/>
        <right/>
        <bottom/>
      </border>
    </dxf>
  </rfmt>
  <rfmt sheetId="1" s="1" sqref="I48" start="0" length="0">
    <dxf>
      <font>
        <b val="0"/>
        <sz val="11"/>
        <color theme="1"/>
        <name val="Times New Roman"/>
        <scheme val="none"/>
      </font>
      <numFmt numFmtId="14" formatCode="0.00%"/>
      <fill>
        <patternFill patternType="none">
          <bgColor indexed="65"/>
        </patternFill>
      </fill>
      <alignment horizontal="general" vertical="bottom" readingOrder="0"/>
      <border outline="0">
        <right/>
        <top/>
        <bottom/>
      </border>
    </dxf>
  </rfmt>
  <rfmt sheetId="1" s="1" sqref="J48" start="0" length="0">
    <dxf>
      <font>
        <sz val="11"/>
        <color theme="1"/>
        <name val="Times New Roman"/>
        <scheme val="none"/>
      </font>
      <numFmt numFmtId="14" formatCode="0.00%"/>
      <alignment horizontal="general" vertical="bottom" readingOrder="0"/>
      <border outline="0">
        <left/>
        <right/>
        <bottom/>
      </border>
    </dxf>
  </rfmt>
  <rfmt sheetId="1" s="1" sqref="K48" start="0" length="0">
    <dxf>
      <font>
        <sz val="11"/>
        <color theme="1"/>
        <name val="Times New Roman"/>
        <scheme val="none"/>
      </font>
      <numFmt numFmtId="4" formatCode="#,##0.00"/>
      <alignment vertical="bottom" readingOrder="0"/>
    </dxf>
  </rfmt>
  <rcv guid="{B62D9E75-4176-4C7F-B03B-5DF91BE97C7C}" action="delete"/>
  <rcv guid="{B62D9E75-4176-4C7F-B03B-5DF91BE97C7C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21" start="0" length="0">
    <dxf>
      <border outline="0">
        <top style="thin">
          <color indexed="64"/>
        </top>
      </border>
    </dxf>
  </rfmt>
  <rcc rId="130" sId="1" odxf="1" dxf="1">
    <oc r="C21">
      <f>SUM(C22:C28)</f>
    </oc>
    <nc r="C21">
      <f>SUM(C22:C28)</f>
    </nc>
    <odxf>
      <font>
        <b/>
        <color theme="1"/>
        <name val="Times New Roman"/>
        <scheme val="none"/>
      </font>
      <fill>
        <patternFill patternType="solid">
          <bgColor theme="6" tint="0.79998168889431442"/>
        </patternFill>
      </fill>
      <border outline="0">
        <left style="medium">
          <color indexed="64"/>
        </left>
        <bottom style="medium">
          <color indexed="64"/>
        </bottom>
      </border>
    </odxf>
    <ndxf>
      <font>
        <b val="0"/>
        <color theme="1"/>
        <name val="Times New Roman"/>
        <scheme val="none"/>
      </font>
      <fill>
        <patternFill patternType="none">
          <bgColor indexed="65"/>
        </patternFill>
      </fill>
      <border outline="0">
        <left style="thin">
          <color indexed="64"/>
        </left>
        <bottom style="thin">
          <color indexed="64"/>
        </bottom>
      </border>
    </ndxf>
  </rcc>
  <rcc rId="131" sId="1" odxf="1" dxf="1">
    <oc r="D21">
      <f>SUM(D22:D28)</f>
    </oc>
    <nc r="D21">
      <f>SUM(D22:D28)</f>
    </nc>
    <odxf>
      <font>
        <b/>
        <name val="Times New Roman"/>
        <scheme val="none"/>
      </font>
      <fill>
        <patternFill patternType="solid">
          <bgColor theme="6" tint="0.79998168889431442"/>
        </patternFill>
      </fill>
      <border outline="0">
        <right style="medium">
          <color indexed="64"/>
        </right>
        <bottom style="medium">
          <color indexed="64"/>
        </bottom>
      </border>
    </odxf>
    <ndxf>
      <font>
        <b val="0"/>
        <name val="Times New Roman"/>
        <scheme val="none"/>
      </font>
      <fill>
        <patternFill patternType="none">
          <bgColor indexed="65"/>
        </patternFill>
      </fill>
      <border outline="0">
        <right style="thin">
          <color indexed="64"/>
        </right>
        <bottom style="thin">
          <color indexed="64"/>
        </bottom>
      </border>
    </ndxf>
  </rcc>
  <rcc rId="132" sId="1" odxf="1" s="1" dxf="1">
    <oc r="E21">
      <f>E22+E23+E24+E25+E26+E27+E28</f>
    </oc>
    <nc r="E21">
      <f>E22+E23+E24+E25+E26+E27+E28</f>
    </nc>
    <o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33CC"/>
        <name val="Times New Roman"/>
        <scheme val="none"/>
      </font>
      <numFmt numFmtId="164" formatCode="#,##0.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  <protection locked="1" hidden="0"/>
    </odxf>
    <ndxf>
      <font>
        <b val="0"/>
        <sz val="10"/>
        <color rgb="FF0033CC"/>
        <name val="Times New Roman"/>
        <scheme val="none"/>
      </font>
      <numFmt numFmtId="4" formatCode="#,##0.00"/>
      <fill>
        <patternFill patternType="none">
          <bgColor indexed="65"/>
        </patternFill>
      </fill>
      <border outline="0">
        <left/>
        <right style="thin">
          <color rgb="FF000000"/>
        </right>
        <bottom style="thin">
          <color indexed="64"/>
        </bottom>
      </border>
    </ndxf>
  </rcc>
  <rcc rId="133" sId="1">
    <oc r="F21">
      <f>E21/C21</f>
    </oc>
    <nc r="F21">
      <f>E21/C21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m rId="134" sheetId="1" source="C22:E28" destination="C21:E27" sourceSheetId="1">
    <undo index="1" exp="ref" v="1" dr="C21" r="F21" sId="1"/>
    <undo index="0" exp="ref" v="1" dr="E21" r="F21" sId="1"/>
    <rcc rId="0" sId="1" s="1" dxf="1">
      <nc r="C21">
        <f>SUM(C22:C28)</f>
      </nc>
      <ndxf>
        <font>
          <sz val="10"/>
          <color theme="1"/>
          <name val="Times New Roman"/>
          <scheme val="none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D21">
        <f>SUM(D22:D28)</f>
      </nc>
      <ndxf>
        <font>
          <sz val="10"/>
          <color auto="1"/>
          <name val="Times New Roman"/>
          <scheme val="none"/>
        </font>
        <numFmt numFmtId="4" formatCode="#,##0.00"/>
        <alignment horizontal="right" vertical="center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s="1" dxf="1">
      <nc r="E21">
        <f>E22+E23+E24+E25+E26+E27+E28</f>
      </nc>
      <ndxf>
        <font>
          <sz val="10"/>
          <color rgb="FF0033CC"/>
          <name val="Times New Roman"/>
          <scheme val="none"/>
        </font>
        <numFmt numFmtId="4" formatCode="#,##0.00"/>
        <alignment horizontal="right" vertical="center" readingOrder="0"/>
        <border outline="0">
          <right style="thin">
            <color rgb="FF000000"/>
          </right>
          <top style="medium">
            <color indexed="64"/>
          </top>
          <bottom style="thin">
            <color indexed="64"/>
          </bottom>
        </border>
      </ndxf>
    </rcc>
  </rm>
  <rcc rId="135" sId="1" numFmtId="4">
    <oc r="C21">
      <v>22465.61</v>
    </oc>
    <nc r="C21">
      <v>22.465610000000002</v>
    </nc>
  </rcc>
  <rcc rId="136" sId="1" numFmtId="4">
    <oc r="D21">
      <v>177073.24</v>
    </oc>
    <nc r="D21">
      <v>177.07324</v>
    </nc>
  </rcc>
  <rcc rId="137" sId="1" numFmtId="4">
    <oc r="E21">
      <v>680055.22303999995</v>
    </oc>
    <nc r="E21">
      <v>680.05522303999999</v>
    </nc>
  </rcc>
  <rcc rId="138" sId="1" numFmtId="4">
    <oc r="C22">
      <v>24356.98</v>
    </oc>
    <nc r="C22">
      <v>24.35698</v>
    </nc>
  </rcc>
  <rcc rId="139" sId="1" numFmtId="4">
    <oc r="D22">
      <v>24356.98</v>
    </oc>
    <nc r="D22">
      <v>24.35698</v>
    </nc>
  </rcc>
  <rcc rId="140" sId="1" numFmtId="4">
    <oc r="E22">
      <v>28323.168399999999</v>
    </oc>
    <nc r="E22">
      <v>28.3231684</v>
    </nc>
  </rcc>
  <rcc rId="141" sId="1" numFmtId="4">
    <oc r="C23">
      <v>47174.67</v>
    </oc>
    <nc r="C23">
      <v>47.174669999999999</v>
    </nc>
  </rcc>
  <rcc rId="142" sId="1" numFmtId="4">
    <oc r="D23">
      <v>47174.67</v>
    </oc>
    <nc r="D23">
      <v>47.174669999999999</v>
    </nc>
  </rcc>
  <rcc rId="143" sId="1" numFmtId="4">
    <oc r="E23">
      <v>87951.994299999991</v>
    </oc>
    <nc r="E23">
      <v>87.951994299999996</v>
    </nc>
  </rcc>
  <rcc rId="144" sId="1" numFmtId="4">
    <oc r="C24">
      <v>11497.84</v>
    </oc>
    <nc r="C24">
      <v>11.49784</v>
    </nc>
  </rcc>
  <rcc rId="145" sId="1" numFmtId="4">
    <oc r="D24">
      <v>18407.84</v>
    </oc>
    <nc r="D24">
      <v>18.40784</v>
    </nc>
  </rcc>
  <rcc rId="146" sId="1" numFmtId="4">
    <oc r="E24">
      <v>14377.20505</v>
    </oc>
    <nc r="E24">
      <v>14.377205050000001</v>
    </nc>
  </rcc>
  <rcc rId="147" sId="1" numFmtId="4">
    <oc r="C25">
      <v>1635.45</v>
    </oc>
    <nc r="C25">
      <v>1.6354500000000001</v>
    </nc>
  </rcc>
  <rcc rId="148" sId="1" numFmtId="4">
    <oc r="D25">
      <v>1635.45</v>
    </oc>
    <nc r="D25">
      <v>1.6354500000000001</v>
    </nc>
  </rcc>
  <rcc rId="149" sId="1" numFmtId="4">
    <oc r="E25">
      <v>959.85299999999995</v>
    </oc>
    <nc r="E25">
      <v>0.95985299999999996</v>
    </nc>
  </rcc>
  <rcc rId="150" sId="1" numFmtId="4">
    <oc r="C26">
      <v>403807.14</v>
    </oc>
    <nc r="C26">
      <v>403.80714</v>
    </nc>
  </rcc>
  <rcc rId="151" sId="1" numFmtId="4">
    <oc r="D26">
      <v>403807.14</v>
    </oc>
    <nc r="D26">
      <v>403.80714</v>
    </nc>
  </rcc>
  <rcc rId="152" sId="1" numFmtId="4">
    <oc r="E26">
      <v>405428.64955000003</v>
    </oc>
    <nc r="E26">
      <v>405.42864955000005</v>
    </nc>
  </rcc>
  <rcc rId="153" sId="1" numFmtId="4">
    <oc r="E27">
      <v>1772.59141</v>
    </oc>
    <nc r="E27">
      <v>1.77259141</v>
    </nc>
  </rcc>
  <rcv guid="{B62D9E75-4176-4C7F-B03B-5DF91BE97C7C}" action="delete"/>
  <rcv guid="{B62D9E75-4176-4C7F-B03B-5DF91BE97C7C}" action="add"/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C28:E28">
    <dxf>
      <numFmt numFmtId="4" formatCode="#,##0.00"/>
    </dxf>
  </rfmt>
  <rcc rId="154" sId="1" numFmtId="4">
    <nc r="C28">
      <v>14737.14164509</v>
    </nc>
  </rcc>
  <rcc rId="155" sId="1" numFmtId="4">
    <nc r="D28">
      <v>17624.01296167</v>
    </nc>
  </rcc>
  <rcc rId="156" sId="1" numFmtId="4">
    <nc r="E28">
      <v>18376.50555518</v>
    </nc>
  </rcc>
  <rcv guid="{B62D9E75-4176-4C7F-B03B-5DF91BE97C7C}" action="delete"/>
  <rcv guid="{B62D9E75-4176-4C7F-B03B-5DF91BE97C7C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7" sId="1">
    <oc r="F21">
      <f>#REF!/#REF!</f>
    </oc>
    <nc r="F21">
      <f>E21/C21</f>
    </nc>
  </rcc>
  <rcc rId="158" sId="1">
    <oc r="F22">
      <f>E21/C21</f>
    </oc>
    <nc r="F22">
      <f>E22/C22</f>
    </nc>
  </rcc>
  <rcc rId="159" sId="1">
    <oc r="F23">
      <f>E22/C22</f>
    </oc>
    <nc r="F23">
      <f>E23/C23</f>
    </nc>
  </rcc>
  <rcc rId="160" sId="1">
    <oc r="F24">
      <f>E23/C23</f>
    </oc>
    <nc r="F24">
      <f>E24/C24</f>
    </nc>
  </rcc>
  <rcc rId="161" sId="1">
    <oc r="F25">
      <f>E24/C24</f>
    </oc>
    <nc r="F25">
      <f>E25/C25</f>
    </nc>
  </rcc>
  <rcc rId="162" sId="1">
    <oc r="F26">
      <f>E25/C25</f>
    </oc>
    <nc r="F26">
      <f>E26/C26</f>
    </nc>
  </rcc>
  <rcc rId="163" sId="1">
    <oc r="F27">
      <f>E26/C26</f>
    </oc>
    <nc r="F27"/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E21:E27" start="0" length="2147483647">
    <dxf>
      <font>
        <color auto="1"/>
      </font>
    </dxf>
  </rfmt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6:H27">
    <dxf>
      <fill>
        <patternFill>
          <bgColor theme="0"/>
        </patternFill>
      </fill>
    </dxf>
  </rfmt>
  <rfmt sheetId="1" sqref="K26:K27">
    <dxf>
      <fill>
        <patternFill>
          <bgColor theme="0"/>
        </patternFill>
      </fill>
    </dxf>
  </rfmt>
  <rcv guid="{B62D9E75-4176-4C7F-B03B-5DF91BE97C7C}" action="delete"/>
  <rcv guid="{B62D9E75-4176-4C7F-B03B-5DF91BE97C7C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2D9E75-4176-4C7F-B03B-5DF91BE97C7C}" action="delete"/>
  <rcv guid="{B62D9E75-4176-4C7F-B03B-5DF91BE97C7C}" action="add"/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4" sId="1">
    <oc r="F28">
      <f>E27/C27</f>
    </oc>
    <nc r="F28">
      <f>E28/C28</f>
    </nc>
  </rcc>
  <rcc rId="165" sId="1">
    <oc r="I28" t="e">
      <v>#DIV/0!</v>
    </oc>
    <nc r="I28">
      <f>E28/D28</f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8">
    <dxf>
      <fill>
        <patternFill>
          <bgColor theme="0"/>
        </patternFill>
      </fill>
    </dxf>
  </rfmt>
  <rcc rId="166" sId="1">
    <oc r="H28" t="inlineStr">
      <is>
        <t>+</t>
      </is>
    </oc>
    <nc r="H28"/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2D9E75-4176-4C7F-B03B-5DF91BE97C7C}" action="delete"/>
  <rcv guid="{B62D9E75-4176-4C7F-B03B-5DF91BE97C7C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67" sId="1">
    <oc r="I19">
      <f>E19/D19</f>
    </oc>
    <nc r="I19">
      <f>E19/D19</f>
    </nc>
  </rcc>
  <rcc rId="168" sId="1">
    <oc r="I20">
      <f>E20/D20</f>
    </oc>
    <nc r="I20">
      <f>E20/D20</f>
    </nc>
  </rcc>
  <rcc rId="169" sId="1" numFmtId="14">
    <oc r="I21">
      <v>1.8125645652561717</v>
    </oc>
    <nc r="I21">
      <f>E21/D21</f>
    </nc>
  </rcc>
  <rfmt sheetId="1" sqref="I21" start="0" length="2147483647">
    <dxf>
      <font>
        <b val="0"/>
      </font>
    </dxf>
  </rfmt>
  <rfmt sheetId="1" sqref="C21:C28" start="0" length="0">
    <dxf>
      <border>
        <left style="thin">
          <color indexed="64"/>
        </left>
      </border>
    </dxf>
  </rfmt>
  <rfmt sheetId="1" sqref="C21:F21" start="0" length="0">
    <dxf>
      <border>
        <top style="thin">
          <color indexed="64"/>
        </top>
      </border>
    </dxf>
  </rfmt>
  <rcc rId="170" sId="1">
    <oc r="I22">
      <v>3.8405307489714424</v>
    </oc>
    <nc r="I22">
      <f>E22/D22</f>
    </nc>
  </rcc>
  <rcc rId="171" sId="1">
    <oc r="I23">
      <v>1.1628358031250179</v>
    </oc>
    <nc r="I23">
      <f>E23/D23</f>
    </nc>
  </rcc>
  <rcc rId="172" sId="1" numFmtId="14">
    <oc r="I24">
      <v>1.8643902395077696</v>
    </oc>
    <nc r="I24">
      <f>E24/D24</f>
    </nc>
  </rcc>
  <rcc rId="173" sId="1" numFmtId="14">
    <oc r="I25">
      <v>0.78103704997435874</v>
    </oc>
    <nc r="I25">
      <f>E25/D25</f>
    </nc>
  </rcc>
  <rcc rId="174" sId="1" numFmtId="14">
    <oc r="I26">
      <v>0.5869045216912776</v>
    </oc>
    <nc r="I26">
      <f>E26/D26</f>
    </nc>
  </rcc>
  <rcc rId="175" sId="1">
    <oc r="I28">
      <f>E28/D28</f>
    </oc>
    <nc r="I28">
      <f>E28/D28</f>
    </nc>
  </rcc>
  <rcc rId="176" sId="1">
    <oc r="I29">
      <f>E29/D29</f>
    </oc>
    <nc r="I29">
      <f>E29/D29</f>
    </nc>
  </rcc>
  <rcc rId="177" sId="1">
    <nc r="F27" t="inlineStr">
      <is>
        <t>х</t>
      </is>
    </nc>
  </rcc>
  <rfmt sheetId="1" sqref="F27">
    <dxf>
      <alignment horizontal="center" readingOrder="0"/>
    </dxf>
  </rfmt>
  <rcc rId="178" sId="1">
    <oc r="I27">
      <v>1.004015554430266</v>
    </oc>
    <nc r="I27" t="inlineStr">
      <is>
        <t>х</t>
      </is>
    </nc>
  </rcc>
  <rfmt sheetId="1" sqref="I27">
    <dxf>
      <alignment vertical="center" readingOrder="0"/>
    </dxf>
  </rfmt>
  <rfmt sheetId="1" sqref="I27">
    <dxf>
      <alignment horizontal="center" readingOrder="0"/>
    </dxf>
  </rfmt>
  <rfmt sheetId="1" sqref="I27" start="0" length="2147483647">
    <dxf>
      <font>
        <b val="0"/>
      </font>
    </dxf>
  </rfmt>
  <rfmt sheetId="1" sqref="I22:I26" start="0" length="2147483647">
    <dxf>
      <font>
        <b val="0"/>
      </font>
    </dxf>
  </rfmt>
  <rcv guid="{2867EAF5-2E3D-4027-B0B9-08B8AC6C195F}" action="add"/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9" start="0" length="0">
    <dxf>
      <font>
        <b val="0"/>
        <name val="Times New Roman"/>
        <scheme val="none"/>
      </font>
    </dxf>
  </rfmt>
  <rfmt sheetId="1" sqref="H19">
    <dxf>
      <alignment horizontal="left" readingOrder="0"/>
    </dxf>
  </rfmt>
  <rfmt sheetId="1" sqref="H19">
    <dxf>
      <alignment vertical="top" readingOrder="0"/>
    </dxf>
  </rfmt>
  <rfmt sheetId="1" sqref="H19">
    <dxf>
      <alignment wrapText="1" readingOrder="0"/>
    </dxf>
  </rfmt>
  <rcc rId="179" sId="1">
    <oc r="H19" t="inlineStr">
      <is>
        <t>+</t>
      </is>
    </oc>
    <nc r="H19" t="inlineStr">
      <is>
        <t xml:space="preserve">В основном в связи с увеличением количества обращений в Управление Федеральной службы государственной регистрации, кадастра и картографии по Мурманской области через многофункциональные центры за совершением государственной регистрации прав, ограничений (обременений) прав на недвижимое имущество и сделок с ним </t>
      </is>
    </nc>
  </rcc>
  <rcv guid="{2867EAF5-2E3D-4027-B0B9-08B8AC6C195F}" action="delete"/>
  <rcv guid="{2867EAF5-2E3D-4027-B0B9-08B8AC6C195F}" action="add"/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9">
    <dxf>
      <fill>
        <patternFill>
          <bgColor theme="0"/>
        </patternFill>
      </fill>
    </dxf>
  </rfmt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0" sId="1" odxf="1" dxf="1">
    <oc r="K19" t="inlineStr">
      <is>
        <t>+</t>
      </is>
    </oc>
    <nc r="K19" t="inlineStr">
      <is>
        <t xml:space="preserve">В основном в связи с увеличением количества обращений в Управление Федеральной службы государственной регистрации, кадастра и картографии по Мурманской области через многофункциональные центры за совершением государственной регистрации прав, ограничений (обременений) прав на недвижимое имущество и сделок с ним </t>
      </is>
    </nc>
    <odxf>
      <font>
        <b/>
        <name val="Times New Roman"/>
        <scheme val="none"/>
      </font>
      <fill>
        <patternFill>
          <bgColor rgb="FFFFFF00"/>
        </patternFill>
      </fill>
      <alignment horizontal="general" vertical="bottom" wrapText="0" readingOrder="0"/>
    </odxf>
    <ndxf>
      <font>
        <b val="0"/>
        <name val="Times New Roman"/>
        <scheme val="none"/>
      </font>
      <fill>
        <patternFill>
          <bgColor theme="0"/>
        </patternFill>
      </fill>
      <alignment horizontal="left" vertical="top" wrapText="1" readingOrder="0"/>
    </ndxf>
  </rcc>
  <rfmt sheetId="1" sqref="H20:K20">
    <dxf>
      <fill>
        <patternFill>
          <bgColor theme="0"/>
        </patternFill>
      </fill>
    </dxf>
  </rfmt>
  <rcc rId="181" sId="1">
    <oc r="H20" t="inlineStr">
      <is>
        <t>+</t>
      </is>
    </oc>
    <nc r="H20"/>
  </rcc>
  <rcc rId="182" sId="1">
    <oc r="K20" t="inlineStr">
      <is>
        <t>+</t>
      </is>
    </oc>
    <nc r="K20"/>
  </rcc>
  <rcv guid="{2867EAF5-2E3D-4027-B0B9-08B8AC6C195F}" action="delete"/>
  <rcv guid="{2867EAF5-2E3D-4027-B0B9-08B8AC6C195F}" action="add"/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3" sId="1" odxf="1" dxf="1">
    <nc r="H25" t="inlineStr">
      <is>
        <t xml:space="preserve">Платежи, взимаемые государственными органами (организациями) субъектов Российской Федерации за выполнение определенных функций носит заявительный характер. 
Уменьшение доходов связано с уменьшением выдачи разрешений Министерством транспорта и дорожнго хозяйства Мурманской области на осуществление деятельности по перевозке пассажиров и багажа легковым такси на территории Мурманской области. Кроме того уменьшилось количество совершенных юридически значимого действия  по регистрации самоходной техники. 
</t>
      </is>
    </nc>
    <odxf>
      <alignment vertical="bottom" wrapText="0" readingOrder="0"/>
    </odxf>
    <ndxf>
      <alignment vertical="top" wrapText="1" readingOrder="0"/>
    </ndxf>
  </rcc>
  <rfmt sheetId="1" sqref="H25">
    <dxf>
      <alignment vertical="top" readingOrder="0"/>
    </dxf>
  </rfmt>
  <rfmt sheetId="1" sqref="H25" start="0" length="2147483647">
    <dxf>
      <font>
        <b val="0"/>
      </font>
    </dxf>
  </rfmt>
  <rfmt sheetId="1" sqref="H25">
    <dxf>
      <fill>
        <patternFill>
          <bgColor theme="0"/>
        </patternFill>
      </fill>
    </dxf>
  </rfmt>
  <rcc rId="184" sId="1" odxf="1" dxf="1">
    <nc r="K25" t="inlineStr">
      <is>
        <t xml:space="preserve">Платежи, взимаемые государственными органами (организациями) субъектов Российской Федерации за выполнение определенных функций носит заявительный характер. 
Уменьшение доходов связано с уменьшением выдачи разрешений Министерством транспорта и дорожнго хозяйства Мурманской области на осуществление деятельности по перевозке пассажиров и багажа легковым такси на территории Мурманской области. Кроме того уменьшилось количество совершенных юридически значимого действия  по регистрации самоходной техники. 
</t>
      </is>
    </nc>
    <odxf>
      <font>
        <b/>
        <name val="Times New Roman"/>
        <scheme val="none"/>
      </font>
      <fill>
        <patternFill>
          <bgColor rgb="FFFFFF00"/>
        </patternFill>
      </fill>
      <alignment vertical="bottom" wrapText="0" readingOrder="0"/>
    </odxf>
    <ndxf>
      <font>
        <b val="0"/>
        <name val="Times New Roman"/>
        <scheme val="none"/>
      </font>
      <fill>
        <patternFill>
          <bgColor theme="0"/>
        </patternFill>
      </fill>
      <alignment vertical="top" wrapText="1" readingOrder="0"/>
    </ndxf>
  </rcc>
  <rcv guid="{2867EAF5-2E3D-4027-B0B9-08B8AC6C195F}" action="delete"/>
  <rcv guid="{2867EAF5-2E3D-4027-B0B9-08B8AC6C195F}" action="add"/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5" sId="1">
    <oc r="F21">
      <f>E21/C21</f>
    </oc>
    <nc r="F21">
      <f>E21/C21</f>
    </nc>
  </rcc>
  <rfmt sheetId="1" sqref="H21">
    <dxf>
      <alignment horizontal="left" vertical="top" wrapText="1" readingOrder="0"/>
    </dxf>
  </rfmt>
  <rfmt sheetId="1" sqref="H21" start="0" length="2147483647">
    <dxf>
      <font>
        <b val="0"/>
      </font>
    </dxf>
  </rfmt>
  <rfmt sheetId="1" sqref="H21">
    <dxf>
      <fill>
        <patternFill>
          <bgColor theme="0"/>
        </patternFill>
      </fill>
    </dxf>
  </rfmt>
  <rcc rId="186" sId="1">
    <nc r="H21" t="inlineStr">
      <is>
        <t>В основном по доходам от операций по управлению остатками средств на едином казначейском счете, зачисляемым в бюджеты субъектов Российской Федерации: 
с 2021 года внедрен механизм управления Федеральным казначейством остатками средств на счетах, включая остатки средств бюджетов субъектов Российской Федерации.</t>
      </is>
    </nc>
  </rcc>
  <rcc rId="187" sId="1" odxf="1" dxf="1">
    <nc r="K21" t="inlineStr">
      <is>
        <t>В основном по доходам от операций по управлению остатками средств на едином казначейском счете, зачисляемым в бюджеты субъектов Российской Федерации: 
с 2021 года внедрен механизм управления Федеральным казначейством остатками средств на счетах, включая остатки средств бюджетов субъектов Российской Федерации.</t>
      </is>
    </nc>
    <odxf>
      <font>
        <b/>
        <name val="Times New Roman"/>
        <scheme val="none"/>
      </font>
      <fill>
        <patternFill>
          <bgColor rgb="FFFFFF00"/>
        </patternFill>
      </fill>
      <alignment horizontal="general" vertical="bottom" wrapText="0" readingOrder="0"/>
    </odxf>
    <ndxf>
      <font>
        <b val="0"/>
        <name val="Times New Roman"/>
        <scheme val="none"/>
      </font>
      <fill>
        <patternFill>
          <bgColor theme="0"/>
        </patternFill>
      </fill>
      <alignment horizontal="left" vertical="top" wrapText="1" readingOrder="0"/>
    </ndxf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3" start="0" length="2147483647">
    <dxf>
      <font>
        <b val="0"/>
      </font>
    </dxf>
  </rfmt>
  <rfmt sheetId="1" sqref="H23">
    <dxf>
      <alignment horizontal="left" vertical="top" wrapText="1" readingOrder="0"/>
    </dxf>
  </rfmt>
  <rfmt sheetId="1" sqref="H23">
    <dxf>
      <fill>
        <patternFill>
          <bgColor theme="0"/>
        </patternFill>
      </fill>
    </dxf>
  </rfmt>
  <rcc rId="188" sId="1">
    <nc r="H23" t="inlineStr">
      <is>
        <t>В основном по прочим доходам от компенсации затрат бюджетов субъектов Российской Федерации в связи с погашением дебиторской задолженности прошлых лет</t>
      </is>
    </nc>
  </rcc>
  <rcc rId="189" sId="1" odxf="1" dxf="1">
    <nc r="K23" t="inlineStr">
      <is>
        <t>В основном по прочим доходам от компенсации затрат бюджетов субъектов Российской Федерации в связи с погашением дебиторской задолженности прошлых лет</t>
      </is>
    </nc>
    <odxf>
      <font>
        <b/>
        <name val="Times New Roman"/>
        <scheme val="none"/>
      </font>
      <fill>
        <patternFill>
          <bgColor rgb="FFFFFF00"/>
        </patternFill>
      </fill>
      <alignment horizontal="general" vertical="bottom" wrapText="0" readingOrder="0"/>
    </odxf>
    <ndxf>
      <font>
        <b val="0"/>
        <name val="Times New Roman"/>
        <scheme val="none"/>
      </font>
      <fill>
        <patternFill>
          <bgColor theme="0"/>
        </patternFill>
      </fill>
      <alignment horizontal="left" vertical="top" wrapText="1" readingOrder="0"/>
    </ndxf>
  </rcc>
  <rcv guid="{2867EAF5-2E3D-4027-B0B9-08B8AC6C195F}" action="delete"/>
  <rcv guid="{2867EAF5-2E3D-4027-B0B9-08B8AC6C195F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" sId="1">
    <oc r="H13" t="inlineStr">
      <is>
        <t>Поступления по налогу на совокупный доход составляет налог на профессиональный доход. Данный налог введен в действие 1 июля 2020 года и по состоянию на 01.01.2021 составил 0,4 млн.руб. В связи с этим было дано низкое плановое значение.</t>
      </is>
    </oc>
    <nc r="H13" t="inlineStr">
      <is>
        <t>Поступления по налогу на совокупный доход составляет налог на профессиональный доход. Данный налог введен в действие с 1 июля 2020 года и по состоянию на 01.01.2021 составил 0,4 млн.руб. В связи с этим было дано низкое плановое значение.</t>
      </is>
    </nc>
  </rcc>
  <rcv guid="{B62D9E75-4176-4C7F-B03B-5DF91BE97C7C}" action="delete"/>
  <rcv guid="{B62D9E75-4176-4C7F-B03B-5DF91BE97C7C}" action="add"/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0" sId="1">
    <nc r="H24" t="inlineStr">
      <is>
        <t>В связи с изменением Прогнозного плана (программы) приватизации государственного имущества Мурманской области на 2021 год по сравнению с предполагаемым к продаже первоначально (постановление Мурманской областной Думы от 10.12.2020 № 3013).</t>
      </is>
    </nc>
  </rcc>
  <rfmt sheetId="1" sqref="H24">
    <dxf>
      <alignment vertical="top" readingOrder="0"/>
    </dxf>
  </rfmt>
  <rfmt sheetId="1" sqref="H24">
    <dxf>
      <alignment horizontal="left" readingOrder="0"/>
    </dxf>
  </rfmt>
  <rfmt sheetId="1" sqref="H24">
    <dxf>
      <alignment wrapText="1" readingOrder="0"/>
    </dxf>
  </rfmt>
  <rfmt sheetId="1" sqref="H24" start="0" length="2147483647">
    <dxf>
      <font>
        <b val="0"/>
      </font>
    </dxf>
  </rfmt>
  <rfmt sheetId="1" sqref="H24">
    <dxf>
      <fill>
        <patternFill>
          <bgColor theme="0"/>
        </patternFill>
      </fill>
    </dxf>
  </rfmt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1" sId="1" odxf="1" dxf="1">
    <nc r="K24" t="inlineStr">
      <is>
        <t xml:space="preserve">В 2021 году состоялось мероприятие по оценке рыночной стоимости объектов, включенных в прогнозный план приватизации на 2021 год, но аукцион не состоялся и доход в областной бюджет поступил в январе месяце 2022 года в связи с проведением торгов в конце 2021 года.
</t>
      </is>
    </nc>
    <odxf>
      <alignment vertical="bottom" wrapText="0" readingOrder="0"/>
    </odxf>
    <ndxf>
      <alignment vertical="top" wrapText="1" readingOrder="0"/>
    </ndxf>
  </rcc>
  <rfmt sheetId="1" sqref="K24" start="0" length="2147483647">
    <dxf>
      <font>
        <b val="0"/>
      </font>
    </dxf>
  </rfmt>
  <rfmt sheetId="1" sqref="K24">
    <dxf>
      <alignment vertical="top" readingOrder="0"/>
    </dxf>
  </rfmt>
  <rfmt sheetId="1" sqref="K24">
    <dxf>
      <fill>
        <patternFill>
          <bgColor theme="0"/>
        </patternFill>
      </fill>
    </dxf>
  </rfmt>
  <rfmt sheetId="1" sqref="I21:I25">
    <dxf>
      <alignment vertical="center" readingOrder="0"/>
    </dxf>
  </rfmt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2" sId="1">
    <oc r="H30" t="inlineStr">
      <is>
        <t>+</t>
      </is>
    </oc>
    <nc r="H30" t="inlineStr">
      <is>
        <t>В основном за счет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с 1 204,8 млн рублей до 1 584,4 млн рублей. Федеральный звкон от 08.12.2020 № 385-ФЗ</t>
      </is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30">
    <dxf>
      <alignment vertical="top" readingOrder="0"/>
    </dxf>
  </rfmt>
  <rfmt sheetId="1" sqref="H30">
    <dxf>
      <alignment horizontal="left" readingOrder="0"/>
    </dxf>
  </rfmt>
  <rfmt sheetId="1" sqref="H30">
    <dxf>
      <alignment wrapText="1" readingOrder="0"/>
    </dxf>
  </rfmt>
  <rfmt sheetId="1" sqref="H30">
    <dxf>
      <fill>
        <patternFill>
          <bgColor theme="0"/>
        </patternFill>
      </fill>
    </dxf>
  </rfmt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3" sId="1">
    <oc r="H30" t="inlineStr">
      <is>
        <t>В основном за счет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с 1 204,8 млн рублей до 1 584,4 млн рублей. Федеральный звкон от 08.12.2020 № 385-ФЗ</t>
      </is>
    </oc>
    <nc r="H30" t="inlineStr">
      <is>
        <t>В основном за счет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годов").</t>
      </is>
    </nc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22">
    <dxf>
      <alignment vertical="top" readingOrder="0"/>
    </dxf>
  </rfmt>
  <rfmt sheetId="1" sqref="H22">
    <dxf>
      <alignment horizontal="left" readingOrder="0"/>
    </dxf>
  </rfmt>
  <rfmt sheetId="1" sqref="H22">
    <dxf>
      <alignment wrapText="1" readingOrder="0"/>
    </dxf>
  </rfmt>
  <rfmt sheetId="1" sqref="H22" start="0" length="2147483647">
    <dxf>
      <font>
        <b val="0"/>
      </font>
    </dxf>
  </rfmt>
  <rfmt sheetId="1" sqref="H22">
    <dxf>
      <fill>
        <patternFill>
          <bgColor theme="0"/>
        </patternFill>
      </fill>
    </dxf>
  </rfmt>
  <rfmt sheetId="1" sqref="K22" start="0" length="0">
    <dxf>
      <font>
        <b val="0"/>
        <name val="Times New Roman"/>
        <scheme val="none"/>
      </font>
      <fill>
        <patternFill>
          <bgColor theme="0"/>
        </patternFill>
      </fill>
      <alignment horizontal="left" vertical="top" wrapText="1" readingOrder="0"/>
    </dxf>
  </rfmt>
  <rcc rId="194" sId="1">
    <nc r="H22" t="inlineStr">
      <is>
        <t>Увеличение объема поступлений доходов от первоначального плана сложилось в связи с взысканием дебиторской задолженности прошлых лет, в части лесных платежей.</t>
      </is>
    </nc>
  </rcc>
  <rcc rId="195" sId="1">
    <nc r="K22" t="inlineStr">
      <is>
        <t>Увеличение объема поступлений доходов от утвержденных назначений сложилось в связи с взысканием дебиторской задолженности прошлых лет, в части лесных платежей.</t>
      </is>
    </nc>
  </rcc>
  <rcv guid="{2867EAF5-2E3D-4027-B0B9-08B8AC6C195F}" action="delete"/>
  <rcv guid="{2867EAF5-2E3D-4027-B0B9-08B8AC6C195F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6" sId="1">
    <oc r="H30" t="inlineStr">
      <is>
        <t>В основном за счет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годов").</t>
      </is>
    </oc>
    <nc r="H30" t="inlineStr">
      <is>
        <t>В основном за счет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годов"). Кроме того, Постановлениями Правительства Российской Федерации Мурманской области были выделены поддержку мер по обеспечению сбалансированности бюджета субъект в размере 11,2 млн рублей (от 17.12.2021 № 3667-р) и за достижение показателей деятельности органов исполнительной власти субъектов Российской Федерации в размере 353,4 млн рублей (от 08.06.2021 № 1509-р ДСП).</t>
      </is>
    </nc>
  </rcc>
  <rcv guid="{2867EAF5-2E3D-4027-B0B9-08B8AC6C195F}" action="delete"/>
  <rcv guid="{2867EAF5-2E3D-4027-B0B9-08B8AC6C195F}" action="add"/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34" start="0" length="0">
    <dxf>
      <alignment vertical="top" wrapText="1" readingOrder="0"/>
    </dxf>
  </rfmt>
  <rfmt sheetId="1" sqref="H34">
    <dxf>
      <alignment vertical="top" readingOrder="0"/>
    </dxf>
  </rfmt>
  <rfmt sheetId="1" sqref="H34">
    <dxf>
      <alignment horizontal="left" readingOrder="0"/>
    </dxf>
  </rfmt>
  <rcc rId="197" sId="1">
    <oc r="H34" t="inlineStr">
      <is>
        <t>+</t>
      </is>
    </oc>
    <nc r="H34" t="inlineStr">
      <is>
        <t xml:space="preserve">В основном в связи с выделением среств из резервного фонда Правительства Российской Федерации на финансовое обеспечение мероприятий по приобретению лекарственных препаратов для лечения пациентов с новой коронавирусной инфекцией, для предоставления ФОМС на дополнительное финансовое обеспечение медицинских организаций при угрозе распространения заболеваний в размере 1 299,5 млн рублей. 
</t>
      </is>
    </nc>
  </rcc>
  <rcc rId="198" sId="1" odxf="1" dxf="1">
    <oc r="K34" t="inlineStr">
      <is>
        <t>+</t>
      </is>
    </oc>
    <nc r="K34" t="inlineStr">
      <is>
        <t xml:space="preserve">В основном в связи с выделением среств из резервного фонда Правительства Российской Федерации на финансовое обеспечение мероприятий по приобретению лекарственных препаратов для лечения пациентов с новой коронавирусной инфекцией, для предоставления ФОМС на дополнительное финансовое обеспечение медицинских организаций при угрозе распространения заболеваний в размере 1 299,5 млн рублей. 
</t>
      </is>
    </nc>
    <odxf>
      <alignment horizontal="general" vertical="bottom" wrapText="0" readingOrder="0"/>
    </odxf>
    <ndxf>
      <alignment horizontal="left" vertical="top" wrapText="1" readingOrder="0"/>
    </ndxf>
  </rcc>
  <rfmt sheetId="1" sqref="H34:K34">
    <dxf>
      <fill>
        <patternFill>
          <bgColor theme="0"/>
        </patternFill>
      </fill>
    </dxf>
  </rfmt>
  <rcv guid="{2867EAF5-2E3D-4027-B0B9-08B8AC6C195F}" action="delete"/>
  <rcv guid="{2867EAF5-2E3D-4027-B0B9-08B8AC6C195F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33">
    <dxf>
      <fill>
        <patternFill>
          <bgColor theme="0"/>
        </patternFill>
      </fill>
    </dxf>
  </rfmt>
  <rfmt sheetId="1" sqref="H33">
    <dxf>
      <alignment vertical="top" readingOrder="0"/>
    </dxf>
  </rfmt>
  <rfmt sheetId="1" sqref="H33">
    <dxf>
      <alignment horizontal="left" wrapText="1" readingOrder="0"/>
    </dxf>
  </rfmt>
  <rcc rId="199" sId="1">
    <oc r="H33" t="inlineStr">
      <is>
        <t>+</t>
      </is>
    </oc>
    <nc r="H33" t="inlineStr">
      <is>
        <t>В связи с уменьшением объемов предоставленных субвенций из федерального бюджета</t>
      </is>
    </nc>
  </rcc>
  <rcc rId="200" sId="1" odxf="1" dxf="1">
    <oc r="K33" t="inlineStr">
      <is>
        <t>+</t>
      </is>
    </oc>
    <nc r="K33" t="inlineStr">
      <is>
        <t>В связи с уменьшением объемов предоставленных субвенций из федерального бюджета</t>
      </is>
    </nc>
    <odxf>
      <fill>
        <patternFill>
          <bgColor rgb="FFFFFF00"/>
        </patternFill>
      </fill>
      <alignment horizontal="general" vertical="bottom" wrapText="0" readingOrder="0"/>
    </odxf>
    <ndxf>
      <fill>
        <patternFill>
          <bgColor theme="0"/>
        </patternFill>
      </fill>
      <alignment horizontal="left" vertical="top" wrapText="1" readingOrder="0"/>
    </ndxf>
  </rcc>
  <rcv guid="{2867EAF5-2E3D-4027-B0B9-08B8AC6C195F}" action="delete"/>
  <rcv guid="{2867EAF5-2E3D-4027-B0B9-08B8AC6C195F}" action="add"/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1" sId="1" odxf="1" dxf="1">
    <oc r="K32" t="inlineStr">
      <is>
        <t>+</t>
      </is>
    </oc>
    <nc r="K32" t="inlineStr">
      <is>
        <t>В связи с уменьшением объемов предоставленных субвенций из федерального бюджета</t>
      </is>
    </nc>
    <odxf>
      <fill>
        <patternFill>
          <bgColor rgb="FFFFFF00"/>
        </patternFill>
      </fill>
      <alignment horizontal="general" vertical="bottom" wrapText="0" readingOrder="0"/>
    </odxf>
    <ndxf>
      <fill>
        <patternFill>
          <bgColor theme="0"/>
        </patternFill>
      </fill>
      <alignment horizontal="left" vertical="top" wrapText="1" readingOrder="0"/>
    </ndxf>
  </rcc>
  <rcv guid="{2867EAF5-2E3D-4027-B0B9-08B8AC6C195F}" action="delete"/>
  <rcv guid="{2867EAF5-2E3D-4027-B0B9-08B8AC6C195F}" action="add"/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2D9E75-4176-4C7F-B03B-5DF91BE97C7C}" action="delete"/>
  <rcv guid="{B62D9E75-4176-4C7F-B03B-5DF91BE97C7C}" action="add"/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2" sId="1">
    <oc r="H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года). По состоянию на 01.01.2021 составил 0,4 млн.руб. В связи с этим было спрогнозировано низкое значение.</t>
      </is>
    </oc>
    <nc r="H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</t>
      </is>
    </nc>
  </rcc>
  <rcc rId="203" sId="1">
    <oc r="K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прогнозируемым. По состоянию на 01.10.2021 (последнего уточнения) налог составил 17,76 млн руб., в связи с чем было спрогнозировано низкое значение.</t>
      </is>
    </oc>
    <nc r="K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прогнозируемым.</t>
      </is>
    </nc>
  </rcc>
  <rcv guid="{B62D9E75-4176-4C7F-B03B-5DF91BE97C7C}" action="delete"/>
  <rcv guid="{B62D9E75-4176-4C7F-B03B-5DF91BE97C7C}" action="add"/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4" sId="1">
    <oc r="K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прогнозируемым.</t>
      </is>
    </oc>
    <nc r="K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</t>
      </is>
    </nc>
  </rcc>
  <rcv guid="{B62D9E75-4176-4C7F-B03B-5DF91BE97C7C}" action="delete"/>
  <rcv guid="{B62D9E75-4176-4C7F-B03B-5DF91BE97C7C}" action="add"/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2D9E75-4176-4C7F-B03B-5DF91BE97C7C}" action="delete"/>
  <rcv guid="{B62D9E75-4176-4C7F-B03B-5DF91BE97C7C}" action="add"/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5" sId="1">
    <oc r="H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</t>
      </is>
    </oc>
    <nc r="H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года). Увеличение связано с ростом количества налогоплательщиков, решивших использовать данный специальный налоговый режим</t>
      </is>
    </nc>
  </rcc>
  <rcc rId="206" sId="1">
    <oc r="K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</t>
      </is>
    </oc>
    <nc r="K13" t="inlineStr">
      <is>
        <t>Поступления по налогу на совокупный доход составляет налог на профессиональный доход. Данный налог является новым и трудно прогнозируемым (введен в действие с 1 июля 2020 года). Увеличение связано с ростом количества налогоплательщиков, решивших использовать данный специальный налоговый режим</t>
      </is>
    </nc>
  </rcc>
  <rcv guid="{B62D9E75-4176-4C7F-B03B-5DF91BE97C7C}" action="delete"/>
  <rcv guid="{B62D9E75-4176-4C7F-B03B-5DF91BE97C7C}" action="add"/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K11">
    <dxf>
      <alignment vertical="top" readingOrder="0"/>
    </dxf>
  </rfmt>
  <rfmt sheetId="1" sqref="C1:F1048576">
    <dxf>
      <alignment vertical="center" readingOrder="0"/>
    </dxf>
  </rfmt>
  <rfmt sheetId="1" sqref="I1:I1048576">
    <dxf>
      <alignment vertical="center" readingOrder="0"/>
    </dxf>
  </rfmt>
  <rcc rId="207" sId="1">
    <oc r="H21" t="inlineStr">
      <is>
        <t>В основном по доходам от операций по управлению остатками средств на едином казначейском счете, зачисляемым в бюджеты субъектов Российской Федерации: 
с 2021 года внедрен механизм управления Федеральным казначейством остатками средств на счетах, включая остатки средств бюджетов субъектов Российской Федерации.</t>
      </is>
    </oc>
    <nc r="H21" t="inlineStr">
      <is>
        <t>В основном по доходам от операций по управлению остатками средств на едином казначейском счете, зачисляемым в бюджеты субъектов Российской Федерации. С 01.01.2021 внедрен механизм управления Федеральным казначейством остатками средств на счетах, включая остатки средств бюджетов субъектов Российской Федерации.</t>
      </is>
    </nc>
  </rcc>
  <rcc rId="208" sId="1">
    <oc r="K21" t="inlineStr">
      <is>
        <t>В основном по доходам от операций по управлению остатками средств на едином казначейском счете, зачисляемым в бюджеты субъектов Российской Федерации: 
с 2021 года внедрен механизм управления Федеральным казначейством остатками средств на счетах, включая остатки средств бюджетов субъектов Российской Федерации.</t>
      </is>
    </oc>
    <nc r="K21" t="inlineStr">
      <is>
        <t>В основном по доходам от операций по управлению остатками средств на едином казначейском счете, зачисляемым в бюджеты субъектов Российской Федерации. С 01.01.2021 внедрен механизм управления Федеральным казначейством остатками средств на счетах, включая остатки средств бюджетов субъектов Российской Федерации.</t>
      </is>
    </nc>
  </rcc>
  <rcc rId="209" sId="1">
    <oc r="H22" t="inlineStr">
      <is>
        <t>Увеличение объема поступлений доходов от первоначального плана сложилось в связи с взысканием дебиторской задолженности прошлых лет, в части лесных платежей.</t>
      </is>
    </oc>
    <nc r="H22" t="inlineStr">
      <is>
        <t>В основном в связи с взысканием дебиторской задолженности прошлых лет  по плате за использование лесов, расположенных на землях лесного фонда</t>
      </is>
    </nc>
  </rcc>
  <rcv guid="{A7DC348E-E72F-453F-B310-C21DCC6C6126}" action="add"/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>
    <oc r="H22" t="inlineStr">
      <is>
        <t>В основном в связи с взысканием дебиторской задолженности прошлых лет  по плате за использование лесов, расположенных на землях лесного фонда</t>
      </is>
    </oc>
    <nc r="H22" t="inlineStr">
      <is>
        <t>В основном в связи с взысканием дебиторской задолженности прошлых лет  по плате за использование лесов, расположенных на землях лесного фонда, в части, превышающей минимальный размер арендной платы</t>
      </is>
    </nc>
  </rcc>
  <rcc rId="211" sId="1">
    <oc r="K22" t="inlineStr">
      <is>
        <t>Увеличение объема поступлений доходов от утвержденных назначений сложилось в связи с взысканием дебиторской задолженности прошлых лет, в части лесных платежей.</t>
      </is>
    </oc>
    <nc r="K22" t="inlineStr">
      <is>
        <t>В основном в связи с взысканием дебиторской задолженности прошлых лет  по плате за использование лесов, расположенных на землях лесного фонда, в части, превышающей минимальный размер арендной платы</t>
      </is>
    </nc>
  </rcc>
  <rcv guid="{A7DC348E-E72F-453F-B310-C21DCC6C6126}" action="delete"/>
  <rcv guid="{A7DC348E-E72F-453F-B310-C21DCC6C6126}" action="add"/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2" sId="1">
    <oc r="K24" t="inlineStr">
      <is>
        <t xml:space="preserve">В 2021 году состоялось мероприятие по оценке рыночной стоимости объектов, включенных в прогнозный план приватизации на 2021 год, но аукцион не состоялся и доход в областной бюджет поступил в январе месяце 2022 года в связи с проведением торгов в конце 2021 года.
</t>
      </is>
    </oc>
    <nc r="K24" t="inlineStr">
      <is>
        <r>
          <t xml:space="preserve">В 2021 году состоялось мероприятие по оценке рыночной стоимости объектов, включенных в прогнозный план приватизации на 2021 год, но аукцион не состоялся и доход в областной бюджет поступил в январе 2022 года в связи с проведением торгов в </t>
        </r>
        <r>
          <rPr>
            <sz val="11"/>
            <color rgb="FFFF0000"/>
            <rFont val="Times New Roman"/>
            <family val="1"/>
            <charset val="204"/>
          </rPr>
          <t>конце 2021 года.</t>
        </r>
        <r>
          <rPr>
            <sz val="11"/>
            <color theme="1"/>
            <rFont val="Times New Roman"/>
            <family val="1"/>
            <charset val="204"/>
          </rPr>
          <t xml:space="preserve">
</t>
        </r>
      </is>
    </nc>
  </rcc>
  <rfmt sheetId="1" sqref="H25">
    <dxf>
      <alignment vertical="center" readingOrder="0"/>
    </dxf>
  </rfmt>
  <rfmt sheetId="1" sqref="H25">
    <dxf>
      <alignment vertical="top" readingOrder="0"/>
    </dxf>
  </rfmt>
  <rcc rId="213" sId="1">
    <oc r="H25" t="inlineStr">
      <is>
        <t xml:space="preserve">Платежи, взимаемые государственными органами (организациями) субъектов Российской Федерации за выполнение определенных функций носит заявительный характер. 
Уменьшение доходов связано с уменьшением выдачи разрешений Министерством транспорта и дорожнго хозяйства Мурманской области на осуществление деятельности по перевозке пассажиров и багажа легковым такси на территории Мурманской области. Кроме того уменьшилось количество совершенных юридически значимого действия  по регистрации самоходной техники. 
</t>
      </is>
    </oc>
    <nc r="H25" t="inlineStr">
      <is>
        <t xml:space="preserve">В связи с уменьшением выдачи разрешений Министерством транспорта и дорожнго хозяйства Мурманской области на осуществление деятельности по перевозке пассажиров и багажа легковым такси на территории Мурманской области, а также в связи с уменьшением количества совершенных юридически значимого действия  по регистрации самоходной техники. 
Кроме того, платежи, взимаемые государственными органами (организациями) субъектов Российской Федерации за выполнение определенных функций, носят заявительный характер. </t>
      </is>
    </nc>
  </rcc>
  <rcc rId="214" sId="1">
    <oc r="K25" t="inlineStr">
      <is>
        <t xml:space="preserve">Платежи, взимаемые государственными органами (организациями) субъектов Российской Федерации за выполнение определенных функций носит заявительный характер. 
Уменьшение доходов связано с уменьшением выдачи разрешений Министерством транспорта и дорожнго хозяйства Мурманской области на осуществление деятельности по перевозке пассажиров и багажа легковым такси на территории Мурманской области. Кроме того уменьшилось количество совершенных юридически значимого действия  по регистрации самоходной техники. 
</t>
      </is>
    </oc>
    <nc r="K25" t="inlineStr">
      <is>
        <t xml:space="preserve">В связи с уменьшением выдачи разрешений Министерством транспорта и дорожнго хозяйства Мурманской области на осуществление деятельности по перевозке пассажиров и багажа легковым такси на территории Мурманской области, а также в связи с уменьшением количества совершенных юридически значимого действия  по регистрации самоходной техники. 
Кроме того, платежи, взимаемые государственными органами (организациями) субъектов Российской Федерации за выполнение определенных функций, носят заявительный характер. </t>
      </is>
    </nc>
  </rcc>
  <rcv guid="{A7DC348E-E72F-453F-B310-C21DCC6C6126}" action="delete"/>
  <rcv guid="{A7DC348E-E72F-453F-B310-C21DCC6C6126}" action="add"/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5" sId="1">
    <oc r="K24" t="inlineStr">
      <is>
        <r>
          <t xml:space="preserve">В 2021 году состоялось мероприятие по оценке рыночной стоимости объектов, включенных в прогнозный план приватизации на 2021 год, но аукцион не состоялся и доход в областной бюджет поступил в январе 2022 года в связи с проведением торгов в </t>
        </r>
        <r>
          <rPr>
            <sz val="11"/>
            <color rgb="FFFF0000"/>
            <rFont val="Times New Roman"/>
            <family val="1"/>
            <charset val="204"/>
          </rPr>
          <t>конце 2021 года.</t>
        </r>
        <r>
          <rPr>
            <sz val="11"/>
            <color theme="1"/>
            <rFont val="Times New Roman"/>
            <family val="1"/>
            <charset val="204"/>
          </rPr>
          <t xml:space="preserve">
</t>
        </r>
      </is>
    </oc>
    <nc r="K24" t="inlineStr">
      <is>
        <r>
          <t xml:space="preserve">В 2021 году состоялось мероприятие по оценке рыночной стоимости объектов, включенных в прогнозный план приватизации на 2021 год, но аукцион не состоялся и доход в областной бюджет поступил в январе 2022 года в связи с проведением торгов в декабре </t>
        </r>
        <r>
          <rPr>
            <sz val="11"/>
            <color rgb="FFFF0000"/>
            <rFont val="Times New Roman"/>
            <family val="1"/>
            <charset val="204"/>
          </rPr>
          <t>2021 года.</t>
        </r>
        <r>
          <rPr>
            <sz val="11"/>
            <color theme="1"/>
            <rFont val="Times New Roman"/>
            <family val="1"/>
            <charset val="204"/>
          </rPr>
          <t xml:space="preserve">
</t>
        </r>
      </is>
    </nc>
  </rcc>
  <rfmt sheetId="1" sqref="K24" start="0" length="2147483647">
    <dxf>
      <font>
        <color auto="1"/>
      </font>
    </dxf>
  </rfmt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6" sId="1">
    <oc r="H30" t="inlineStr">
      <is>
        <t>В основном за счет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годов"). Кроме того, Постановлениями Правительства Российской Федерации Мурманской области были выделены поддержку мер по обеспечению сбалансированности бюджета субъект в размере 11,2 млн рублей (от 17.12.2021 № 3667-р) и за достижение показателей деятельности органов исполнительной власти субъектов Российской Федерации в размере 353,4 млн рублей (от 08.06.2021 № 1509-р ДСП).</t>
      </is>
    </oc>
    <nc r="H30" t="inlineStr">
      <is>
        <t>В основном за счет:
   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годов");
    поступления  дотации на поддержку мер по обеспечению сбалансированности бюджета субъект РФ в размере 11,2 млн рублей (опережающая дотация за 2022 г.) (Постановление Правительства Российской Федерации от 17.12.2021 № 3667-р); 
     поступления дотации за достижение показателей деятельности органов исполнительной власти субъектов Российской Федерации в размере 353,4 млн рублей (от 08.06.2021 № 1509-р ДСП).</t>
      </is>
    </nc>
  </rcc>
  <rcv guid="{A7DC348E-E72F-453F-B310-C21DCC6C6126}" action="delete"/>
  <rcv guid="{A7DC348E-E72F-453F-B310-C21DCC6C6126}" action="add"/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7" sId="1">
    <nc r="K30" t="inlineStr">
      <is>
        <t xml:space="preserve">  </t>
      </is>
    </nc>
  </rcc>
  <rcc rId="218" sId="1">
    <oc r="H30" t="inlineStr">
      <is>
        <t>В основном за счет:
   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годов");
    поступления  дотации на поддержку мер по обеспечению сбалансированности бюджета субъект РФ в размере 11,2 млн рублей (опережающая дотация за 2022 г.) (Постановление Правительства Российской Федерации от 17.12.2021 № 3667-р); 
     поступления дотации за достижение показателей деятельности органов исполнительной власти субъектов Российской Федерации в размере 353,4 млн рублей (от 08.06.2021 № 1509-р ДСП).</t>
      </is>
    </oc>
    <nc r="H30" t="inlineStr">
      <is>
        <t>В основном за счет:
   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годов");
    поступления  дотации на поддержку мер по обеспечению сбалансированности бюджета субъект РФ в размере 11,2 млн рублей (опережающая дотация за 2022 г.) (Постановление Правительства Российской Федерации от 17.12.2021 № 3667-р); 
     поступления дотации (гранты) бюджетам субъектов РФ за достижение показателей деятельности органов исполнительной власти субъектов Российской Федерации в размере 353,4 млн рублей (от 08.06.2021 № 1509-р ДСП).</t>
      </is>
    </nc>
  </rcc>
  <rcv guid="{A7DC348E-E72F-453F-B310-C21DCC6C6126}" action="delete"/>
  <rcv guid="{A7DC348E-E72F-453F-B310-C21DCC6C6126}" action="add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B62D9E75-4176-4C7F-B03B-5DF91BE97C7C}" action="delete"/>
  <rcv guid="{B62D9E75-4176-4C7F-B03B-5DF91BE97C7C}" action="add"/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9" sId="1">
    <oc r="H30" t="inlineStr">
      <is>
        <t>В основном за счет:
   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годов");
    поступления  дотации на поддержку мер по обеспечению сбалансированности бюджета субъект РФ в размере 11,2 млн рублей (опережающая дотация за 2022 г.) (Постановление Правительства Российской Федерации от 17.12.2021 № 3667-р); 
     поступления дотации (гранты) бюджетам субъектов РФ за достижение показателей деятельности органов исполнительной власти субъектов Российской Федерации в размере 353,4 млн рублей (от 08.06.2021 № 1509-р ДСП).</t>
      </is>
    </oc>
    <nc r="H30" t="inlineStr">
      <is>
        <t>В основном за счет:
   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годов");
    поступления  дотации на поддержку мер по обеспечению сбалансированности бюджета субъект РФ в размере 11,2 млн рублей (опережающая дотация за 2022 г.) (распоряжение Правительства Российской Федерации от 17.12.2021 № 3667-р); 
     поступления дотации (гранты) бюджетам субъектов РФ за достижение показателей деятельности органов исполнительной власти субъектов Российской Федерации в размере 353,4 млн рублей (от 08.06.2021 № 1509-р ДСП).</t>
      </is>
    </nc>
  </rcc>
  <rcv guid="{2867EAF5-2E3D-4027-B0B9-08B8AC6C195F}" action="delete"/>
  <rcv guid="{2867EAF5-2E3D-4027-B0B9-08B8AC6C195F}" action="add"/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0" sId="1">
    <oc r="H30" t="inlineStr">
      <is>
        <t>В основном за счет:
   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годов");
    поступления  дотации на поддержку мер по обеспечению сбалансированности бюджета субъект РФ в размере 11,2 млн рублей (опережающая дотация за 2022 г.) (распоряжение Правительства Российской Федерации от 17.12.2021 № 3667-р); 
     поступления дотации (гранты) бюджетам субъектов РФ за достижение показателей деятельности органов исполнительной власти субъектов Российской Федерации в размере 353,4 млн рублей (от 08.06.2021 № 1509-р ДСП).</t>
      </is>
    </oc>
    <nc r="H30" t="inlineStr">
      <is>
        <t>В основном за счет:
    увеличения объема дотации бюджетам субъектов Российской Федерации, связанные с особым режимом безопасного функционирования закрытых административно-территориальных образований на 379,7 млн рублей до 1 584,4 млн рублей (Федеральный звкон от 08.12.2020 № 385-ФЗ "О федеральном бюджете на 2021 год и на плановый период 2022 и 2023 годов");
    поступления  дотации на поддержку мер по обеспечению сбалансированности бюджета субъект РФ в размере 11,2 млн рублей (опережающая дотация за 2022 г.) (распоряжение Правительства Российской Федерации от 17.12.2021 № 3667-р); 
     поступления дотации (гранты) бюджетам субъектов РФ за достижение показателей деятельности органов исполнительной власти субъектов Российской Федерации в размере 353,4 млн рублей (распоряжение  Правительства Российской Федерации от 08.06.2021 № 1509-р ДСП).</t>
      </is>
    </nc>
  </rcc>
  <rcc rId="221" sId="1">
    <oc r="K32" t="inlineStr">
      <is>
        <t>В связи с уменьшением объемов предоставленных субвенций из федерального бюджета</t>
      </is>
    </oc>
    <nc r="K32" t="inlineStr">
      <is>
        <t xml:space="preserve">В основном в связи с уменьшением объемов предоставленных субсидий из федерального бюджета:
  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здравоохранения;
 </t>
      </is>
    </nc>
  </rcc>
  <rcv guid="{A7DC348E-E72F-453F-B310-C21DCC6C6126}" action="delete"/>
  <rcv guid="{A7DC348E-E72F-453F-B310-C21DCC6C6126}" action="add"/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2" sId="1">
    <oc r="K32" t="inlineStr">
      <is>
        <t xml:space="preserve">В основном в связи с уменьшением объемов предоставленных субсидий из федерального бюджета:
  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здравоохранения;
 </t>
      </is>
    </oc>
    <nc r="K32" t="inlineStr">
      <is>
        <t>В основном в связи с уменьшением объемов предоставленных субсидий из федерального бюджета:
   на софинансирование расходных обязательств субъектов Российской Федерации, возникающих при реализации региональных программ модернизации первичного звена здравоохранения;
   на поддержку отрасли культуры;
   на реализацию мероприятий по созданию в субъектах Российской Федерации новых мест в общеобразовательных организациях.
А также не поступлением субсидий на обеспечение устойчивого развития сельских территорий</t>
      </is>
    </nc>
  </rcc>
  <rcv guid="{A7DC348E-E72F-453F-B310-C21DCC6C6126}" action="delete"/>
  <rcv guid="{A7DC348E-E72F-453F-B310-C21DCC6C6126}" action="add"/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3" sId="1">
    <oc r="K33" t="inlineStr">
      <is>
        <t>В связи с уменьшением объемов предоставленных субвенций из федерального бюджета</t>
      </is>
    </oc>
    <nc r="K33" t="inlineStr">
      <is>
        <t xml:space="preserve">В связи с уменьшением объемов предоставленных субвенций из федерального бюджета:
    на оплату жилищно-коммунальных услуг отдельным категориям граждан;
    на выплату единовременного пособия беременной жене военнослужащего, проходящего военную службу по призыву;
    на осуществление ежемесячной выплаты в связи с рождением (усыновлением) первого ребенка.
</t>
      </is>
    </nc>
  </rcc>
  <rcv guid="{A7DC348E-E72F-453F-B310-C21DCC6C6126}" action="delete"/>
  <rcv guid="{A7DC348E-E72F-453F-B310-C21DCC6C6126}" action="add"/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24" sId="1">
    <oc r="H34" t="inlineStr">
      <is>
        <t xml:space="preserve">В основном в связи с выделением среств из резервного фонда Правительства Российской Федерации на финансовое обеспечение мероприятий по приобретению лекарственных препаратов для лечения пациентов с новой коронавирусной инфекцией, для предоставления ФОМС на дополнительное финансовое обеспечение медицинских организаций при угрозе распространения заболеваний в размере 1 299,5 млн рублей. 
</t>
      </is>
    </oc>
    <nc r="H34" t="inlineStr">
      <is>
        <t xml:space="preserve">В основном в связи с выделением средств из резервного фонда Правительства Российской Федерации на финансовое обеспечение мероприятий по приобретению лекарственных препаратов для лечения пациентов с новой коронавирусной инфекцией, для предоставления ФОМС на дополнительное финансовое обеспечение медицинских организаций при угрозе распространения заболеваний 
</t>
      </is>
    </nc>
  </rcc>
  <rcc rId="225" sId="1">
    <oc r="K34" t="inlineStr">
      <is>
        <t xml:space="preserve">В основном в связи с выделением среств из резервного фонда Правительства Российской Федерации на финансовое обеспечение мероприятий по приобретению лекарственных препаратов для лечения пациентов с новой коронавирусной инфекцией, для предоставления ФОМС на дополнительное финансовое обеспечение медицинских организаций при угрозе распространения заболеваний в размере 1 299,5 млн рублей. 
</t>
      </is>
    </oc>
    <nc r="K34" t="inlineStr">
      <is>
        <t xml:space="preserve">В основном в связи с выделением среств из резервного фонда Правительства Российской Федерации на финансовое обеспечение мероприятий по приобретению лекарственных препаратов для лечения пациентов с новой коронавирусной инфекцией, для предоставления ФОМС на дополнительное финансовое обеспечение медицинских организаций при угрозе распространения заболеваний </t>
      </is>
    </nc>
  </rcc>
  <rcc rId="226" sId="1">
    <oc r="E4" t="inlineStr">
      <is>
        <r>
          <t xml:space="preserve">Фактическое исполнение,      </t>
        </r>
        <r>
          <rPr>
            <i/>
            <sz val="11"/>
            <color theme="1"/>
            <rFont val="Times New Roman"/>
            <family val="1"/>
            <charset val="204"/>
          </rPr>
          <t>млн. руб.</t>
        </r>
      </is>
    </oc>
    <nc r="E4" t="inlineStr">
      <is>
        <r>
          <t xml:space="preserve">Фактическое исполнение,    
 </t>
        </r>
        <r>
          <rPr>
            <i/>
            <sz val="11"/>
            <color theme="1"/>
            <rFont val="Times New Roman"/>
            <family val="1"/>
            <charset val="204"/>
          </rPr>
          <t>млн. руб.</t>
        </r>
      </is>
    </nc>
  </rcc>
  <rcv guid="{A7DC348E-E72F-453F-B310-C21DCC6C6126}" action="delete"/>
  <rcv guid="{A7DC348E-E72F-453F-B310-C21DCC6C6126}" action="add"/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27" sId="1" ref="G1:G1048576" action="deleteCol">
    <rfmt sheetId="1" xfDxf="1" sqref="G1:G1048576" start="0" length="0">
      <dxf>
        <font>
          <name val="Times New Roman"/>
          <scheme val="none"/>
        </font>
        <numFmt numFmtId="14" formatCode="0.00%"/>
      </dxf>
    </rfmt>
    <rfmt sheetId="1" sqref="G2" start="0" length="0">
      <dxf>
        <font>
          <b/>
          <sz val="14"/>
          <name val="Times New Roman"/>
          <scheme val="none"/>
        </font>
        <numFmt numFmtId="0" formatCode="General"/>
        <alignment horizontal="center" vertical="top" readingOrder="0"/>
      </dxf>
    </rfmt>
    <rfmt sheetId="1" sqref="G3" start="0" length="0">
      <dxf>
        <numFmt numFmtId="4" formatCode="#,##0.00"/>
        <alignment horizontal="right" vertical="top" readingOrder="0"/>
        <border outline="0">
          <bottom style="thin">
            <color indexed="64"/>
          </bottom>
        </border>
      </dxf>
    </rfmt>
    <rcc rId="0" sId="1" dxf="1">
      <nc r="G4" t="inlineStr">
        <is>
          <t>% отклонения первоначально утвержденных показателей доходов от их фактических значений</t>
        </is>
      </nc>
      <ndxf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G5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6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8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9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3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4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8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19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0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1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2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3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4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5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6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7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8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29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4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5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G37" start="0" length="0">
      <dxf>
        <numFmt numFmtId="0" formatCode="General"/>
        <alignment horizontal="left" vertical="center" readingOrder="0"/>
      </dxf>
    </rfmt>
    <rfmt sheetId="1" sqref="G50" start="0" length="0">
      <dxf>
        <numFmt numFmtId="0" formatCode="General"/>
        <alignment horizontal="left" vertical="center" readingOrder="0"/>
      </dxf>
    </rfmt>
  </rrc>
  <rrc rId="228" sId="1" ref="I1:I1048576" action="deleteCol">
    <rfmt sheetId="1" xfDxf="1" sqref="I1:I1048576" start="0" length="0">
      <dxf>
        <font>
          <name val="Times New Roman"/>
          <scheme val="none"/>
        </font>
        <numFmt numFmtId="14" formatCode="0.00%"/>
      </dxf>
    </rfmt>
    <rfmt sheetId="1" sqref="I2" start="0" length="0">
      <dxf>
        <font>
          <b/>
          <sz val="14"/>
          <name val="Times New Roman"/>
          <scheme val="none"/>
        </font>
        <numFmt numFmtId="0" formatCode="General"/>
        <alignment horizontal="center" vertical="top" readingOrder="0"/>
      </dxf>
    </rfmt>
    <rfmt sheetId="1" sqref="I3" start="0" length="0">
      <dxf>
        <numFmt numFmtId="4" formatCode="#,##0.00"/>
        <alignment horizontal="right" vertical="top" readingOrder="0"/>
        <border outline="0">
          <bottom style="thin">
            <color indexed="64"/>
          </bottom>
        </border>
      </dxf>
    </rfmt>
    <rcc rId="0" sId="1" dxf="1">
      <nc r="I4" t="inlineStr">
        <is>
          <t>% отклонения уточненных плановых показателей доходов от их фактических значений</t>
        </is>
      </nc>
      <ndxf>
        <fill>
          <patternFill patternType="solid">
            <bgColor theme="0" tint="-4.9989318521683403E-2"/>
          </patternFill>
        </fill>
        <alignment horizontal="center" vertical="center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I5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6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8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9" start="0" length="0">
      <dxf>
        <font>
          <b/>
          <name val="Times New Roman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0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1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3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4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5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6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7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8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19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0" start="0" length="0">
      <dxf>
        <font>
          <b/>
          <name val="Times New Roman"/>
          <scheme val="none"/>
        </font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1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2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3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4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5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6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7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8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29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0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1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2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3" start="0" length="0">
      <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4" start="0" length="0">
      <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5" start="0" length="0">
      <dxf>
        <font>
          <b/>
          <name val="Times New Roman"/>
          <scheme val="none"/>
        </font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" sqref="I37" start="0" length="0">
      <dxf>
        <numFmt numFmtId="0" formatCode="General"/>
        <alignment horizontal="left" vertical="center" readingOrder="0"/>
      </dxf>
    </rfmt>
    <rfmt sheetId="1" sqref="I50" start="0" length="0">
      <dxf>
        <numFmt numFmtId="0" formatCode="General"/>
        <alignment horizontal="left" vertical="center" readingOrder="0"/>
      </dxf>
    </rfmt>
  </rrc>
  <rcv guid="{FFD76514-35EB-428A-9471-0004EFB45ED9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" sId="1">
    <oc r="G5">
      <f>C5/E5</f>
    </oc>
    <nc r="G5"/>
  </rcc>
  <rcc rId="4" sId="1">
    <oc r="G6">
      <f>C6/E6</f>
    </oc>
    <nc r="G6"/>
  </rcc>
  <rcc rId="5" sId="1">
    <oc r="G7">
      <f>C7/E7</f>
    </oc>
    <nc r="G7"/>
  </rcc>
  <rcc rId="6" sId="1">
    <oc r="G8">
      <f>C8/E8</f>
    </oc>
    <nc r="G8"/>
  </rcc>
  <rcc rId="7" sId="1">
    <oc r="G9">
      <f>C9/E9</f>
    </oc>
    <nc r="G9"/>
  </rcc>
  <rcc rId="8" sId="1">
    <oc r="G10">
      <f>C10/E10</f>
    </oc>
    <nc r="G10"/>
  </rcc>
  <rcc rId="9" sId="1">
    <oc r="G11">
      <f>C11/E11</f>
    </oc>
    <nc r="G11"/>
  </rcc>
  <rcc rId="10" sId="1">
    <oc r="G12">
      <f>C12/E12</f>
    </oc>
    <nc r="G12"/>
  </rcc>
  <rcc rId="11" sId="1">
    <oc r="G13">
      <f>C13/E13</f>
    </oc>
    <nc r="G13"/>
  </rcc>
  <rcc rId="12" sId="1">
    <oc r="G14">
      <f>C14/E14</f>
    </oc>
    <nc r="G14"/>
  </rcc>
  <rcc rId="13" sId="1">
    <oc r="G15">
      <f>C15/E15</f>
    </oc>
    <nc r="G15"/>
  </rcc>
  <rcc rId="14" sId="1">
    <oc r="G16">
      <f>C16/E16</f>
    </oc>
    <nc r="G16"/>
  </rcc>
  <rcc rId="15" sId="1">
    <oc r="G17">
      <f>C17/E17</f>
    </oc>
    <nc r="G17"/>
  </rcc>
  <rcc rId="16" sId="1">
    <oc r="G18">
      <f>C18/E18</f>
    </oc>
    <nc r="G18"/>
  </rcc>
  <rcc rId="17" sId="1">
    <oc r="G19">
      <f>C19/E19</f>
    </oc>
    <nc r="G19"/>
  </rcc>
  <rcc rId="18" sId="1">
    <oc r="G20">
      <f>C20/E20</f>
    </oc>
    <nc r="G20"/>
  </rcc>
  <rcc rId="19" sId="1">
    <oc r="G21">
      <f>C21/E21</f>
    </oc>
    <nc r="G21"/>
  </rcc>
  <rcc rId="20" sId="1">
    <oc r="G22">
      <f>C22/E22</f>
    </oc>
    <nc r="G22"/>
  </rcc>
  <rcc rId="21" sId="1">
    <oc r="G23">
      <f>C23/E23</f>
    </oc>
    <nc r="G23"/>
  </rcc>
  <rcc rId="22" sId="1">
    <oc r="G24">
      <f>C24/E24</f>
    </oc>
    <nc r="G24"/>
  </rcc>
  <rcc rId="23" sId="1">
    <oc r="G25">
      <f>C25/E25</f>
    </oc>
    <nc r="G25"/>
  </rcc>
  <rcc rId="24" sId="1">
    <oc r="G26">
      <f>C26/E26</f>
    </oc>
    <nc r="G26"/>
  </rcc>
  <rcc rId="25" sId="1">
    <oc r="G27">
      <f>C27/E27</f>
    </oc>
    <nc r="G27"/>
  </rcc>
  <rcc rId="26" sId="1">
    <oc r="G28">
      <f>C28/E28</f>
    </oc>
    <nc r="G28"/>
  </rcc>
  <rcc rId="27" sId="1">
    <oc r="J5">
      <f>D5/E5</f>
    </oc>
    <nc r="J5"/>
  </rcc>
  <rcc rId="28" sId="1">
    <oc r="J6">
      <f>D6/E6</f>
    </oc>
    <nc r="J6"/>
  </rcc>
  <rcc rId="29" sId="1">
    <oc r="J7">
      <f>D7/E7</f>
    </oc>
    <nc r="J7"/>
  </rcc>
  <rcc rId="30" sId="1">
    <oc r="J8">
      <f>D8/E8</f>
    </oc>
    <nc r="J8"/>
  </rcc>
  <rcc rId="31" sId="1">
    <oc r="J9">
      <f>D9/E9</f>
    </oc>
    <nc r="J9"/>
  </rcc>
  <rcc rId="32" sId="1">
    <oc r="J10">
      <f>D10/E10</f>
    </oc>
    <nc r="J10"/>
  </rcc>
  <rcc rId="33" sId="1">
    <oc r="J11">
      <f>D11/E11</f>
    </oc>
    <nc r="J11"/>
  </rcc>
  <rcc rId="34" sId="1">
    <oc r="J12">
      <f>D12/E12</f>
    </oc>
    <nc r="J12"/>
  </rcc>
  <rcc rId="35" sId="1">
    <oc r="J13">
      <f>D13/E13</f>
    </oc>
    <nc r="J13"/>
  </rcc>
  <rcc rId="36" sId="1">
    <oc r="J14">
      <f>D14/E14</f>
    </oc>
    <nc r="J14"/>
  </rcc>
  <rcc rId="37" sId="1">
    <oc r="J15">
      <f>D15/E15</f>
    </oc>
    <nc r="J15"/>
  </rcc>
  <rcc rId="38" sId="1">
    <oc r="J16">
      <f>D16/E16</f>
    </oc>
    <nc r="J16"/>
  </rcc>
  <rcc rId="39" sId="1">
    <oc r="J17">
      <f>D17/E17</f>
    </oc>
    <nc r="J17"/>
  </rcc>
  <rcc rId="40" sId="1">
    <oc r="J18">
      <f>D18/E18</f>
    </oc>
    <nc r="J18"/>
  </rcc>
  <rcc rId="41" sId="1">
    <oc r="J19">
      <f>D19/E19</f>
    </oc>
    <nc r="J19"/>
  </rcc>
  <rcc rId="42" sId="1">
    <oc r="J20">
      <f>D20/E20</f>
    </oc>
    <nc r="J20"/>
  </rcc>
  <rcc rId="43" sId="1">
    <oc r="J21">
      <f>D21/E21</f>
    </oc>
    <nc r="J21"/>
  </rcc>
  <rcc rId="44" sId="1">
    <oc r="J22">
      <f>D22/E22</f>
    </oc>
    <nc r="J22"/>
  </rcc>
  <rcc rId="45" sId="1">
    <oc r="J23">
      <f>D23/E23</f>
    </oc>
    <nc r="J23"/>
  </rcc>
  <rcc rId="46" sId="1">
    <oc r="J24">
      <f>D24/E24</f>
    </oc>
    <nc r="J24"/>
  </rcc>
  <rcc rId="47" sId="1">
    <oc r="J25">
      <f>D25/E25</f>
    </oc>
    <nc r="J25"/>
  </rcc>
  <rcc rId="48" sId="1">
    <oc r="J26">
      <f>D26/E26</f>
    </oc>
    <nc r="J26"/>
  </rcc>
  <rcc rId="49" sId="1">
    <oc r="J27">
      <f>D27/E27</f>
    </oc>
    <nc r="J27"/>
  </rcc>
  <rcc rId="50" sId="1">
    <oc r="J28">
      <f>D28/E28</f>
    </oc>
    <nc r="J28"/>
  </rcc>
  <rcv guid="{B62D9E75-4176-4C7F-B03B-5DF91BE97C7C}" action="delete"/>
  <rcv guid="{B62D9E75-4176-4C7F-B03B-5DF91BE97C7C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" sId="1">
    <oc r="G7">
      <f>C7/E7</f>
    </oc>
    <nc r="G7">
      <f>C7/E7</f>
    </nc>
  </rcc>
  <rcft rId="5" sheetId="1"/>
  <rcc rId="52" sId="1">
    <oc r="F7">
      <f>E7/C7</f>
    </oc>
    <nc r="F7">
      <f>E7/C7</f>
    </nc>
  </rcc>
  <rcc rId="53" sId="1">
    <oc r="I7">
      <f>E7/D7</f>
    </oc>
    <nc r="I7">
      <f>E7/D7</f>
    </nc>
  </rcc>
  <rcc rId="54" sId="1">
    <oc r="J7">
      <f>D7/E7</f>
    </oc>
    <nc r="J7">
      <f>D7/E7</f>
    </nc>
  </rcc>
  <rcft rId="29" sheetId="1"/>
  <rcc rId="55" sId="1">
    <oc r="F8">
      <f>E8/C8</f>
    </oc>
    <nc r="F8">
      <f>E8/C8</f>
    </nc>
  </rcc>
  <rfmt sheetId="1" xfDxf="1" sqref="H7" start="0" length="0">
    <dxf>
      <font>
        <name val="Times New Roman"/>
        <scheme val="none"/>
      </font>
      <numFmt numFmtId="4" formatCode="#,##0.00"/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H7">
    <dxf>
      <alignment wrapText="1" readingOrder="0"/>
    </dxf>
  </rfmt>
  <rfmt sheetId="1" sqref="H7">
    <dxf>
      <alignment vertical="top" readingOrder="0"/>
    </dxf>
  </rfmt>
  <rcc rId="56" sId="1">
    <oc r="H7" t="inlineStr">
      <is>
        <t>+</t>
      </is>
    </oc>
    <nc r="H7" t="inlineStr">
      <is>
        <t>Увеличение поступлений по налогу обусловлено ростом платежей от крупных налогоплательщиков региона, включая участников консолидированных групп налогоплательщиков, занимающихся добычей, обработкой и транспортировкой полезных ископаемых (доплата налога по итогам работы за 2020 г., рост цен на производимую продукцию)</t>
      </is>
    </nc>
  </rcc>
  <rfmt sheetId="1" sqref="H7">
    <dxf>
      <fill>
        <patternFill patternType="none">
          <bgColor auto="1"/>
        </patternFill>
      </fill>
    </dxf>
  </rfmt>
  <rfmt sheetId="1" xfDxf="1" sqref="K7" start="0" length="0">
    <dxf>
      <font>
        <name val="Times New Roman"/>
        <scheme val="none"/>
      </font>
      <numFmt numFmtId="4" formatCode="#,##0.00"/>
      <fill>
        <patternFill patternType="solid">
          <bgColor rgb="FFFFFF00"/>
        </patternFill>
      </fill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rfmt>
  <rfmt sheetId="1" sqref="K7" start="0" length="0">
    <dxf>
      <fill>
        <patternFill patternType="none">
          <bgColor indexed="65"/>
        </patternFill>
      </fill>
      <alignment vertical="top" wrapText="1" readingOrder="0"/>
    </dxf>
  </rfmt>
  <rcc rId="57" sId="1">
    <oc r="K7" t="inlineStr">
      <is>
        <t>+</t>
      </is>
    </oc>
    <nc r="K7" t="inlineStr">
      <is>
        <t>Увеличение фактических поступлений по сравнению с уточненным планом обусловлено ростом платежей от крупных предприятий региона, занимающихся добычей, обработкой и транспортировкой полезных ископаемых, в связи с ростом цен на производимую продукцию</t>
      </is>
    </nc>
  </rcc>
  <rcv guid="{3508BAD4-5B1A-4800-BD2E-0828A6B2C6DB}" action="add"/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" sId="1">
    <oc r="G7">
      <f>C7/E7</f>
    </oc>
    <nc r="G7"/>
  </rcc>
  <rcc rId="59" sId="1">
    <oc r="J7">
      <f>D7/E7</f>
    </oc>
    <nc r="J7"/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2D6512EA-4899-45A0-B721-E078F1176273}" name="Ионова В.В." id="-1750756347" dateTime="2022-05-31T12:02:55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0"/>
  <sheetViews>
    <sheetView tabSelected="1" topLeftCell="A4" zoomScale="85" zoomScaleNormal="85" workbookViewId="0">
      <pane xSplit="2" ySplit="3" topLeftCell="C7" activePane="bottomRight" state="frozen"/>
      <selection activeCell="A4" sqref="A4"/>
      <selection pane="topRight" activeCell="C4" sqref="C4"/>
      <selection pane="bottomLeft" activeCell="A7" sqref="A7"/>
      <selection pane="bottomRight" activeCell="I4" sqref="I1:I1048576"/>
    </sheetView>
  </sheetViews>
  <sheetFormatPr defaultColWidth="9.140625" defaultRowHeight="15" x14ac:dyDescent="0.25"/>
  <cols>
    <col min="1" max="1" width="25.85546875" style="1" customWidth="1"/>
    <col min="2" max="2" width="43.85546875" style="1" customWidth="1"/>
    <col min="3" max="3" width="18" style="41" customWidth="1"/>
    <col min="4" max="4" width="19.140625" style="41" customWidth="1"/>
    <col min="5" max="5" width="18" style="41" customWidth="1"/>
    <col min="6" max="6" width="13.42578125" style="42" customWidth="1"/>
    <col min="7" max="7" width="47.42578125" style="12" customWidth="1"/>
    <col min="8" max="8" width="12" style="42" customWidth="1"/>
    <col min="9" max="9" width="45.28515625" style="12" customWidth="1"/>
    <col min="10" max="10" width="9.140625" style="1"/>
    <col min="11" max="11" width="13.85546875" style="1" customWidth="1"/>
    <col min="12" max="12" width="11.85546875" style="1" customWidth="1"/>
    <col min="13" max="13" width="11.140625" style="1" customWidth="1"/>
    <col min="14" max="14" width="13.7109375" style="1" customWidth="1"/>
    <col min="15" max="16384" width="9.140625" style="1"/>
  </cols>
  <sheetData>
    <row r="2" spans="1:9" ht="18.75" x14ac:dyDescent="0.3">
      <c r="A2" s="48" t="s">
        <v>4</v>
      </c>
      <c r="B2" s="48"/>
      <c r="C2" s="48"/>
      <c r="D2" s="48"/>
      <c r="E2" s="48"/>
      <c r="F2" s="48"/>
      <c r="G2" s="48"/>
      <c r="H2" s="48"/>
      <c r="I2" s="48"/>
    </row>
    <row r="3" spans="1:9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</row>
    <row r="4" spans="1:9" ht="107.25" customHeight="1" x14ac:dyDescent="0.25">
      <c r="A4" s="2" t="s">
        <v>0</v>
      </c>
      <c r="B4" s="2" t="s">
        <v>1</v>
      </c>
      <c r="C4" s="13" t="s">
        <v>6</v>
      </c>
      <c r="D4" s="13" t="s">
        <v>5</v>
      </c>
      <c r="E4" s="13" t="s">
        <v>84</v>
      </c>
      <c r="F4" s="15" t="s">
        <v>2</v>
      </c>
      <c r="G4" s="13" t="s">
        <v>7</v>
      </c>
      <c r="H4" s="15" t="s">
        <v>3</v>
      </c>
      <c r="I4" s="13" t="s">
        <v>8</v>
      </c>
    </row>
    <row r="5" spans="1:9" s="17" customFormat="1" ht="14.25" x14ac:dyDescent="0.2">
      <c r="A5" s="4" t="s">
        <v>9</v>
      </c>
      <c r="B5" s="6" t="s">
        <v>10</v>
      </c>
      <c r="C5" s="36">
        <f>C6+C9+C13+C14+C18+C19+C20</f>
        <v>67624.988250000009</v>
      </c>
      <c r="D5" s="36">
        <f>D6+D9+D13+D14+D18+D19+D20</f>
        <v>94722.255343830009</v>
      </c>
      <c r="E5" s="36">
        <f>E6+E9+E13+E14+E18+E19+E20</f>
        <v>100274.58752572001</v>
      </c>
      <c r="F5" s="37">
        <f>E5/C5</f>
        <v>1.4828037700357013</v>
      </c>
      <c r="G5" s="16"/>
      <c r="H5" s="37">
        <f>E5/D5</f>
        <v>1.0586169761450013</v>
      </c>
      <c r="I5" s="16"/>
    </row>
    <row r="6" spans="1:9" s="17" customFormat="1" ht="14.25" x14ac:dyDescent="0.2">
      <c r="A6" s="4" t="s">
        <v>11</v>
      </c>
      <c r="B6" s="6" t="s">
        <v>12</v>
      </c>
      <c r="C6" s="36">
        <f>C7+C8</f>
        <v>55708.929270000001</v>
      </c>
      <c r="D6" s="36">
        <f>D7+D8</f>
        <v>83572.457273830005</v>
      </c>
      <c r="E6" s="36">
        <f>E7+E8</f>
        <v>88566.928532460006</v>
      </c>
      <c r="F6" s="37">
        <f t="shared" ref="F6:F35" si="0">E6/C6</f>
        <v>1.5898156667705778</v>
      </c>
      <c r="G6" s="16"/>
      <c r="H6" s="37">
        <f t="shared" ref="H6:H35" si="1">E6/D6</f>
        <v>1.0597621683213805</v>
      </c>
      <c r="I6" s="16"/>
    </row>
    <row r="7" spans="1:9" ht="104.25" customHeight="1" x14ac:dyDescent="0.25">
      <c r="A7" s="3" t="s">
        <v>13</v>
      </c>
      <c r="B7" s="7" t="s">
        <v>14</v>
      </c>
      <c r="C7" s="38">
        <v>28780.02247</v>
      </c>
      <c r="D7" s="38">
        <v>52990.557273830003</v>
      </c>
      <c r="E7" s="38">
        <v>56782.94233854</v>
      </c>
      <c r="F7" s="35">
        <f>E7/C7</f>
        <v>1.9729985408360942</v>
      </c>
      <c r="G7" s="20" t="s">
        <v>53</v>
      </c>
      <c r="H7" s="35">
        <f>E7/D7</f>
        <v>1.0715671859254612</v>
      </c>
      <c r="I7" s="20" t="s">
        <v>54</v>
      </c>
    </row>
    <row r="8" spans="1:9" ht="108" customHeight="1" x14ac:dyDescent="0.25">
      <c r="A8" s="3" t="s">
        <v>15</v>
      </c>
      <c r="B8" s="7" t="s">
        <v>16</v>
      </c>
      <c r="C8" s="38">
        <v>26928.906800000001</v>
      </c>
      <c r="D8" s="38">
        <v>30581.9</v>
      </c>
      <c r="E8" s="38">
        <v>31783.986193919998</v>
      </c>
      <c r="F8" s="35">
        <f>E8/C8</f>
        <v>1.1802924801210273</v>
      </c>
      <c r="G8" s="23" t="s">
        <v>57</v>
      </c>
      <c r="H8" s="43">
        <f t="shared" si="1"/>
        <v>1.0393071128320999</v>
      </c>
      <c r="I8" s="24"/>
    </row>
    <row r="9" spans="1:9" s="17" customFormat="1" ht="38.25" x14ac:dyDescent="0.2">
      <c r="A9" s="4" t="s">
        <v>17</v>
      </c>
      <c r="B9" s="6" t="s">
        <v>18</v>
      </c>
      <c r="C9" s="36">
        <v>3617.8692599999999</v>
      </c>
      <c r="D9" s="36">
        <v>3619.25126</v>
      </c>
      <c r="E9" s="36">
        <v>3521.36796693</v>
      </c>
      <c r="F9" s="37">
        <f t="shared" si="0"/>
        <v>0.97332648414442702</v>
      </c>
      <c r="G9" s="19"/>
      <c r="H9" s="44">
        <f t="shared" si="1"/>
        <v>0.97295482240987052</v>
      </c>
      <c r="I9" s="19"/>
    </row>
    <row r="10" spans="1:9" ht="24.75" customHeight="1" x14ac:dyDescent="0.25">
      <c r="A10" s="3" t="s">
        <v>19</v>
      </c>
      <c r="B10" s="10" t="s">
        <v>20</v>
      </c>
      <c r="C10" s="38">
        <v>3617.8692599999999</v>
      </c>
      <c r="D10" s="38">
        <v>3619.25126</v>
      </c>
      <c r="E10" s="38">
        <v>3521.36796693</v>
      </c>
      <c r="F10" s="35">
        <f t="shared" si="0"/>
        <v>0.97332648414442702</v>
      </c>
      <c r="G10" s="24"/>
      <c r="H10" s="43">
        <f t="shared" si="1"/>
        <v>0.97295482240987052</v>
      </c>
      <c r="I10" s="24"/>
    </row>
    <row r="11" spans="1:9" ht="76.5" customHeight="1" x14ac:dyDescent="0.25">
      <c r="A11" s="3"/>
      <c r="B11" s="11" t="s">
        <v>21</v>
      </c>
      <c r="C11" s="38">
        <v>1096.5050000000001</v>
      </c>
      <c r="D11" s="38">
        <v>1096.5050000000001</v>
      </c>
      <c r="E11" s="38">
        <v>1005.29836225</v>
      </c>
      <c r="F11" s="35">
        <f t="shared" si="0"/>
        <v>0.91682059110537562</v>
      </c>
      <c r="G11" s="23" t="s">
        <v>58</v>
      </c>
      <c r="H11" s="43">
        <f t="shared" si="1"/>
        <v>0.91682059110537562</v>
      </c>
      <c r="I11" s="23" t="s">
        <v>58</v>
      </c>
    </row>
    <row r="12" spans="1:9" x14ac:dyDescent="0.25">
      <c r="A12" s="3"/>
      <c r="B12" s="11" t="s">
        <v>22</v>
      </c>
      <c r="C12" s="38">
        <v>2496.8342600000001</v>
      </c>
      <c r="D12" s="38">
        <v>2496.8342600000001</v>
      </c>
      <c r="E12" s="38">
        <v>2496.1745593400001</v>
      </c>
      <c r="F12" s="35">
        <f t="shared" si="0"/>
        <v>0.99973578516180728</v>
      </c>
      <c r="G12" s="14"/>
      <c r="H12" s="35">
        <f t="shared" si="1"/>
        <v>0.99973578516180728</v>
      </c>
      <c r="I12" s="14"/>
    </row>
    <row r="13" spans="1:9" s="17" customFormat="1" ht="107.25" customHeight="1" x14ac:dyDescent="0.25">
      <c r="A13" s="4" t="s">
        <v>48</v>
      </c>
      <c r="B13" s="6" t="s">
        <v>50</v>
      </c>
      <c r="C13" s="36">
        <v>6.3</v>
      </c>
      <c r="D13" s="36">
        <v>23.14</v>
      </c>
      <c r="E13" s="36">
        <v>28.829492899999998</v>
      </c>
      <c r="F13" s="37">
        <f t="shared" si="0"/>
        <v>4.5761099841269841</v>
      </c>
      <c r="G13" s="22" t="s">
        <v>73</v>
      </c>
      <c r="H13" s="37">
        <f t="shared" si="1"/>
        <v>1.245872640449438</v>
      </c>
      <c r="I13" s="22" t="s">
        <v>73</v>
      </c>
    </row>
    <row r="14" spans="1:9" s="17" customFormat="1" ht="14.25" x14ac:dyDescent="0.2">
      <c r="A14" s="4" t="s">
        <v>23</v>
      </c>
      <c r="B14" s="6" t="s">
        <v>24</v>
      </c>
      <c r="C14" s="36">
        <v>5824.2160000000003</v>
      </c>
      <c r="D14" s="36">
        <v>4672.6679999999997</v>
      </c>
      <c r="E14" s="36">
        <v>4730.3406889899998</v>
      </c>
      <c r="F14" s="37">
        <f t="shared" si="0"/>
        <v>0.81218496858461287</v>
      </c>
      <c r="G14" s="19"/>
      <c r="H14" s="37">
        <f t="shared" si="1"/>
        <v>1.0123425608217833</v>
      </c>
      <c r="I14" s="16"/>
    </row>
    <row r="15" spans="1:9" ht="75" x14ac:dyDescent="0.25">
      <c r="A15" s="3" t="s">
        <v>25</v>
      </c>
      <c r="B15" s="7" t="s">
        <v>26</v>
      </c>
      <c r="C15" s="38">
        <v>5232.5</v>
      </c>
      <c r="D15" s="38">
        <v>4057.3139999999999</v>
      </c>
      <c r="E15" s="38">
        <v>4114.3912413400003</v>
      </c>
      <c r="F15" s="35">
        <f>E15/C15</f>
        <v>0.78631461850740569</v>
      </c>
      <c r="G15" s="21" t="s">
        <v>55</v>
      </c>
      <c r="H15" s="35">
        <f t="shared" si="1"/>
        <v>1.0140677407122052</v>
      </c>
      <c r="I15" s="14"/>
    </row>
    <row r="16" spans="1:9" x14ac:dyDescent="0.25">
      <c r="A16" s="3" t="s">
        <v>27</v>
      </c>
      <c r="B16" s="7" t="s">
        <v>28</v>
      </c>
      <c r="C16" s="38">
        <v>589.19600000000003</v>
      </c>
      <c r="D16" s="38">
        <v>612.66600000000005</v>
      </c>
      <c r="E16" s="38">
        <v>613.32784464999997</v>
      </c>
      <c r="F16" s="35">
        <f t="shared" si="0"/>
        <v>1.0409572445332282</v>
      </c>
      <c r="G16" s="14"/>
      <c r="H16" s="35">
        <f t="shared" si="1"/>
        <v>1.0010802699186832</v>
      </c>
      <c r="I16" s="14"/>
    </row>
    <row r="17" spans="1:9" x14ac:dyDescent="0.25">
      <c r="A17" s="3" t="s">
        <v>29</v>
      </c>
      <c r="B17" s="7" t="s">
        <v>30</v>
      </c>
      <c r="C17" s="38">
        <v>2.52</v>
      </c>
      <c r="D17" s="38">
        <v>2.6880000000000002</v>
      </c>
      <c r="E17" s="38">
        <v>2.6216029999999999</v>
      </c>
      <c r="F17" s="35">
        <f t="shared" si="0"/>
        <v>1.0403186507936508</v>
      </c>
      <c r="G17" s="14"/>
      <c r="H17" s="35">
        <f t="shared" si="1"/>
        <v>0.97529873511904752</v>
      </c>
      <c r="I17" s="14"/>
    </row>
    <row r="18" spans="1:9" s="17" customFormat="1" ht="38.25" x14ac:dyDescent="0.2">
      <c r="A18" s="4" t="s">
        <v>49</v>
      </c>
      <c r="B18" s="6" t="s">
        <v>51</v>
      </c>
      <c r="C18" s="36">
        <v>1876.30018</v>
      </c>
      <c r="D18" s="36">
        <v>2081.84764</v>
      </c>
      <c r="E18" s="36">
        <v>2119.6615509500002</v>
      </c>
      <c r="F18" s="37">
        <f t="shared" si="0"/>
        <v>1.1297027914531246</v>
      </c>
      <c r="G18" s="20" t="s">
        <v>56</v>
      </c>
      <c r="H18" s="37">
        <f t="shared" si="1"/>
        <v>1.0181636303365602</v>
      </c>
      <c r="I18" s="16"/>
    </row>
    <row r="19" spans="1:9" s="17" customFormat="1" ht="123.75" customHeight="1" x14ac:dyDescent="0.2">
      <c r="A19" s="4"/>
      <c r="B19" s="8" t="s">
        <v>60</v>
      </c>
      <c r="C19" s="36">
        <v>80.435850000000002</v>
      </c>
      <c r="D19" s="36">
        <v>80.435850000000002</v>
      </c>
      <c r="E19" s="36">
        <v>88.590608740000008</v>
      </c>
      <c r="F19" s="37">
        <f t="shared" si="0"/>
        <v>1.1013821416694174</v>
      </c>
      <c r="G19" s="34" t="s">
        <v>69</v>
      </c>
      <c r="H19" s="37">
        <f t="shared" si="1"/>
        <v>1.1013821416694174</v>
      </c>
      <c r="I19" s="34" t="s">
        <v>69</v>
      </c>
    </row>
    <row r="20" spans="1:9" s="17" customFormat="1" ht="27.75" customHeight="1" x14ac:dyDescent="0.2">
      <c r="A20" s="5"/>
      <c r="B20" s="8" t="s">
        <v>31</v>
      </c>
      <c r="C20" s="39">
        <v>510.93768999999998</v>
      </c>
      <c r="D20" s="39">
        <v>672.45532000000003</v>
      </c>
      <c r="E20" s="39">
        <v>1218.8686847499994</v>
      </c>
      <c r="F20" s="40">
        <f t="shared" si="0"/>
        <v>2.3855525020086099</v>
      </c>
      <c r="G20" s="19"/>
      <c r="H20" s="44">
        <f t="shared" si="1"/>
        <v>1.812564565256171</v>
      </c>
      <c r="I20" s="19"/>
    </row>
    <row r="21" spans="1:9" s="17" customFormat="1" ht="106.5" customHeight="1" x14ac:dyDescent="0.2">
      <c r="A21" s="5"/>
      <c r="B21" s="27" t="s">
        <v>61</v>
      </c>
      <c r="C21" s="26">
        <v>22.465610000000002</v>
      </c>
      <c r="D21" s="25">
        <v>177.07324</v>
      </c>
      <c r="E21" s="30">
        <v>680.05522303999999</v>
      </c>
      <c r="F21" s="31">
        <f>E21/C21</f>
        <v>30.270944035795154</v>
      </c>
      <c r="G21" s="34" t="s">
        <v>74</v>
      </c>
      <c r="H21" s="35">
        <f t="shared" si="1"/>
        <v>3.8405307489714424</v>
      </c>
      <c r="I21" s="34" t="s">
        <v>74</v>
      </c>
    </row>
    <row r="22" spans="1:9" s="17" customFormat="1" ht="81" customHeight="1" x14ac:dyDescent="0.2">
      <c r="A22" s="5"/>
      <c r="B22" s="27" t="s">
        <v>62</v>
      </c>
      <c r="C22" s="26">
        <v>24.35698</v>
      </c>
      <c r="D22" s="25">
        <v>24.35698</v>
      </c>
      <c r="E22" s="30">
        <v>28.3231684</v>
      </c>
      <c r="F22" s="31">
        <f>E22/C22</f>
        <v>1.1628358031250179</v>
      </c>
      <c r="G22" s="34" t="s">
        <v>75</v>
      </c>
      <c r="H22" s="35">
        <f t="shared" si="1"/>
        <v>1.1628358031250179</v>
      </c>
      <c r="I22" s="34" t="s">
        <v>75</v>
      </c>
    </row>
    <row r="23" spans="1:9" s="17" customFormat="1" ht="50.25" customHeight="1" x14ac:dyDescent="0.2">
      <c r="A23" s="5"/>
      <c r="B23" s="27" t="s">
        <v>63</v>
      </c>
      <c r="C23" s="26">
        <v>47.174669999999999</v>
      </c>
      <c r="D23" s="25">
        <v>47.174669999999999</v>
      </c>
      <c r="E23" s="30">
        <v>87.951994299999996</v>
      </c>
      <c r="F23" s="31">
        <f t="shared" ref="F23:F26" si="2">E23/C23</f>
        <v>1.8643902395077696</v>
      </c>
      <c r="G23" s="34" t="s">
        <v>70</v>
      </c>
      <c r="H23" s="35">
        <f t="shared" si="1"/>
        <v>1.8643902395077696</v>
      </c>
      <c r="I23" s="34" t="s">
        <v>70</v>
      </c>
    </row>
    <row r="24" spans="1:9" s="17" customFormat="1" ht="92.25" customHeight="1" x14ac:dyDescent="0.2">
      <c r="A24" s="5"/>
      <c r="B24" s="27" t="s">
        <v>64</v>
      </c>
      <c r="C24" s="26">
        <v>11.49784</v>
      </c>
      <c r="D24" s="25">
        <v>18.40784</v>
      </c>
      <c r="E24" s="30">
        <v>14.377205050000001</v>
      </c>
      <c r="F24" s="31">
        <f t="shared" si="2"/>
        <v>1.2504266062147325</v>
      </c>
      <c r="G24" s="34" t="s">
        <v>71</v>
      </c>
      <c r="H24" s="35">
        <f t="shared" si="1"/>
        <v>0.78103704997435874</v>
      </c>
      <c r="I24" s="45" t="s">
        <v>77</v>
      </c>
    </row>
    <row r="25" spans="1:9" s="17" customFormat="1" ht="183" customHeight="1" x14ac:dyDescent="0.2">
      <c r="A25" s="5"/>
      <c r="B25" s="27" t="s">
        <v>65</v>
      </c>
      <c r="C25" s="26">
        <v>1.6354500000000001</v>
      </c>
      <c r="D25" s="25">
        <v>1.6354500000000001</v>
      </c>
      <c r="E25" s="30">
        <v>0.95985299999999996</v>
      </c>
      <c r="F25" s="31">
        <f t="shared" si="2"/>
        <v>0.5869045216912776</v>
      </c>
      <c r="G25" s="23" t="s">
        <v>76</v>
      </c>
      <c r="H25" s="35">
        <f t="shared" si="1"/>
        <v>0.5869045216912776</v>
      </c>
      <c r="I25" s="23" t="s">
        <v>76</v>
      </c>
    </row>
    <row r="26" spans="1:9" s="17" customFormat="1" x14ac:dyDescent="0.2">
      <c r="A26" s="5"/>
      <c r="B26" s="27" t="s">
        <v>66</v>
      </c>
      <c r="C26" s="26">
        <v>403.80714</v>
      </c>
      <c r="D26" s="25">
        <v>403.80714</v>
      </c>
      <c r="E26" s="30">
        <v>405.42864955000005</v>
      </c>
      <c r="F26" s="31">
        <f t="shared" si="2"/>
        <v>1.004015554430266</v>
      </c>
      <c r="G26" s="19"/>
      <c r="H26" s="35">
        <f t="shared" si="1"/>
        <v>1.004015554430266</v>
      </c>
      <c r="I26" s="19"/>
    </row>
    <row r="27" spans="1:9" s="17" customFormat="1" x14ac:dyDescent="0.2">
      <c r="A27" s="5"/>
      <c r="B27" s="28" t="s">
        <v>67</v>
      </c>
      <c r="C27" s="26">
        <v>0</v>
      </c>
      <c r="D27" s="25">
        <v>0</v>
      </c>
      <c r="E27" s="30">
        <v>1.77259141</v>
      </c>
      <c r="F27" s="32" t="s">
        <v>68</v>
      </c>
      <c r="G27" s="19"/>
      <c r="H27" s="33" t="s">
        <v>68</v>
      </c>
      <c r="I27" s="19"/>
    </row>
    <row r="28" spans="1:9" s="17" customFormat="1" ht="14.25" x14ac:dyDescent="0.2">
      <c r="A28" s="4" t="s">
        <v>32</v>
      </c>
      <c r="B28" s="29" t="s">
        <v>33</v>
      </c>
      <c r="C28" s="36">
        <v>14737.14164509</v>
      </c>
      <c r="D28" s="36">
        <v>17624.01296167</v>
      </c>
      <c r="E28" s="36">
        <v>18376.50555518</v>
      </c>
      <c r="F28" s="31">
        <f>E28/C28</f>
        <v>1.2469518172340111</v>
      </c>
      <c r="G28" s="19"/>
      <c r="H28" s="37">
        <f t="shared" si="1"/>
        <v>1.0426970063598215</v>
      </c>
      <c r="I28" s="16"/>
    </row>
    <row r="29" spans="1:9" s="17" customFormat="1" ht="38.25" x14ac:dyDescent="0.2">
      <c r="A29" s="4" t="s">
        <v>34</v>
      </c>
      <c r="B29" s="6" t="s">
        <v>35</v>
      </c>
      <c r="C29" s="36">
        <f>C30+C32+C33+C34</f>
        <v>14359.83475838</v>
      </c>
      <c r="D29" s="36">
        <f>D30+D32+D33+D34</f>
        <v>16857.18385369</v>
      </c>
      <c r="E29" s="36">
        <f>E30+E32+E33+E34</f>
        <v>17755.569921310002</v>
      </c>
      <c r="F29" s="37">
        <f t="shared" si="0"/>
        <v>1.2364745291340031</v>
      </c>
      <c r="G29" s="16"/>
      <c r="H29" s="37">
        <f t="shared" si="1"/>
        <v>1.0532939591462869</v>
      </c>
      <c r="I29" s="16"/>
    </row>
    <row r="30" spans="1:9" ht="303" customHeight="1" x14ac:dyDescent="0.25">
      <c r="A30" s="3" t="s">
        <v>36</v>
      </c>
      <c r="B30" s="7" t="s">
        <v>37</v>
      </c>
      <c r="C30" s="38">
        <v>1219.5213000000001</v>
      </c>
      <c r="D30" s="38">
        <v>1880.3134</v>
      </c>
      <c r="E30" s="38">
        <v>1974.0527999999999</v>
      </c>
      <c r="F30" s="35">
        <f t="shared" si="0"/>
        <v>1.6187112107021007</v>
      </c>
      <c r="G30" s="34" t="s">
        <v>79</v>
      </c>
      <c r="H30" s="35">
        <f t="shared" si="1"/>
        <v>1.0498530723654897</v>
      </c>
      <c r="I30" s="14" t="s">
        <v>78</v>
      </c>
    </row>
    <row r="31" spans="1:9" ht="37.5" customHeight="1" x14ac:dyDescent="0.25">
      <c r="A31" s="3" t="s">
        <v>38</v>
      </c>
      <c r="B31" s="7" t="s">
        <v>39</v>
      </c>
      <c r="C31" s="38">
        <v>14.7323</v>
      </c>
      <c r="D31" s="38">
        <v>14.9438</v>
      </c>
      <c r="E31" s="38">
        <v>14.9438</v>
      </c>
      <c r="F31" s="35">
        <f t="shared" si="0"/>
        <v>1.0143562105034516</v>
      </c>
      <c r="G31" s="14"/>
      <c r="H31" s="35">
        <f t="shared" si="1"/>
        <v>1</v>
      </c>
      <c r="I31" s="14"/>
    </row>
    <row r="32" spans="1:9" ht="203.25" customHeight="1" x14ac:dyDescent="0.25">
      <c r="A32" s="3" t="s">
        <v>40</v>
      </c>
      <c r="B32" s="7" t="s">
        <v>41</v>
      </c>
      <c r="C32" s="38">
        <v>6912.6653583799998</v>
      </c>
      <c r="D32" s="38">
        <v>7231.4764646899994</v>
      </c>
      <c r="E32" s="38">
        <v>6882.61127485</v>
      </c>
      <c r="F32" s="35">
        <f t="shared" si="0"/>
        <v>0.995652316151314</v>
      </c>
      <c r="G32" s="14"/>
      <c r="H32" s="35">
        <f t="shared" si="1"/>
        <v>0.95175740506887552</v>
      </c>
      <c r="I32" s="34" t="s">
        <v>80</v>
      </c>
    </row>
    <row r="33" spans="1:9" ht="135.75" customHeight="1" x14ac:dyDescent="0.25">
      <c r="A33" s="3" t="s">
        <v>42</v>
      </c>
      <c r="B33" s="7" t="s">
        <v>43</v>
      </c>
      <c r="C33" s="38">
        <v>3601.2842000000001</v>
      </c>
      <c r="D33" s="38">
        <v>3134.3191000000002</v>
      </c>
      <c r="E33" s="38">
        <v>2808.2737540500002</v>
      </c>
      <c r="F33" s="35">
        <f t="shared" si="0"/>
        <v>0.77979787156203895</v>
      </c>
      <c r="G33" s="34" t="s">
        <v>72</v>
      </c>
      <c r="H33" s="35">
        <f t="shared" si="1"/>
        <v>0.89597570140513139</v>
      </c>
      <c r="I33" s="34" t="s">
        <v>81</v>
      </c>
    </row>
    <row r="34" spans="1:9" ht="143.25" customHeight="1" x14ac:dyDescent="0.25">
      <c r="A34" s="3" t="s">
        <v>44</v>
      </c>
      <c r="B34" s="7" t="s">
        <v>45</v>
      </c>
      <c r="C34" s="38">
        <v>2626.3638999999998</v>
      </c>
      <c r="D34" s="38">
        <v>4611.0748890000004</v>
      </c>
      <c r="E34" s="38">
        <v>6090.63209241</v>
      </c>
      <c r="F34" s="35">
        <f t="shared" si="0"/>
        <v>2.3190358702425056</v>
      </c>
      <c r="G34" s="34" t="s">
        <v>82</v>
      </c>
      <c r="H34" s="43">
        <f t="shared" si="1"/>
        <v>1.320870347809699</v>
      </c>
      <c r="I34" s="34" t="s">
        <v>83</v>
      </c>
    </row>
    <row r="35" spans="1:9" s="17" customFormat="1" ht="23.25" customHeight="1" x14ac:dyDescent="0.2">
      <c r="A35" s="18" t="s">
        <v>46</v>
      </c>
      <c r="B35" s="9" t="s">
        <v>47</v>
      </c>
      <c r="C35" s="36">
        <f>C27+C5</f>
        <v>67624.988250000009</v>
      </c>
      <c r="D35" s="36">
        <f>D5+D27</f>
        <v>94722.255343830009</v>
      </c>
      <c r="E35" s="36">
        <f>E5+E27</f>
        <v>100276.36011713001</v>
      </c>
      <c r="F35" s="37">
        <f t="shared" si="0"/>
        <v>1.4828299821128619</v>
      </c>
      <c r="G35" s="16"/>
      <c r="H35" s="37">
        <f t="shared" si="1"/>
        <v>1.0586356897134606</v>
      </c>
      <c r="I35" s="16"/>
    </row>
    <row r="37" spans="1:9" ht="86.25" customHeight="1" x14ac:dyDescent="0.25">
      <c r="A37" s="46" t="s">
        <v>59</v>
      </c>
      <c r="B37" s="47"/>
      <c r="C37" s="47"/>
      <c r="D37" s="47"/>
      <c r="E37" s="47"/>
      <c r="F37" s="47"/>
      <c r="G37" s="47"/>
      <c r="H37" s="47"/>
      <c r="I37" s="47"/>
    </row>
    <row r="50" spans="1:9" ht="15" customHeight="1" x14ac:dyDescent="0.25">
      <c r="A50" s="46"/>
      <c r="B50" s="47"/>
      <c r="C50" s="47"/>
      <c r="D50" s="47"/>
      <c r="E50" s="47"/>
      <c r="F50" s="47"/>
      <c r="G50" s="47"/>
      <c r="H50" s="47"/>
      <c r="I50" s="47"/>
    </row>
  </sheetData>
  <customSheetViews>
    <customSheetView guid="{FFD76514-35EB-428A-9471-0004EFB45ED9}" scale="85" topLeftCell="A4">
      <pane xSplit="2" ySplit="3" topLeftCell="C7" activePane="bottomRight" state="frozen"/>
      <selection pane="bottomRight" activeCell="I4" sqref="I1:I1048576"/>
      <pageMargins left="0.7" right="0.7" top="0.75" bottom="0.75" header="0.3" footer="0.3"/>
      <pageSetup paperSize="9" orientation="portrait" r:id="rId1"/>
    </customSheetView>
    <customSheetView guid="{2867EAF5-2E3D-4027-B0B9-08B8AC6C195F}" scale="85" showPageBreaks="1" topLeftCell="A25">
      <selection activeCell="H30" sqref="H30"/>
      <pageMargins left="0.7" right="0.7" top="0.75" bottom="0.75" header="0.3" footer="0.3"/>
      <pageSetup paperSize="9" orientation="portrait" r:id="rId2"/>
    </customSheetView>
    <customSheetView guid="{D88F7BEA-5E96-453C-BE1A-C553CAF56188}" scale="85" topLeftCell="A8">
      <selection activeCell="K13" sqref="K13"/>
      <pageMargins left="0.7" right="0.7" top="0.75" bottom="0.75" header="0.3" footer="0.3"/>
      <pageSetup paperSize="9" orientation="portrait" r:id="rId3"/>
    </customSheetView>
    <customSheetView guid="{3508BAD4-5B1A-4800-BD2E-0828A6B2C6DB}" scale="85" showPageBreaks="1" topLeftCell="B1">
      <selection activeCell="L7" sqref="L7"/>
      <pageMargins left="0.7" right="0.7" top="0.75" bottom="0.75" header="0.3" footer="0.3"/>
      <pageSetup paperSize="9" orientation="portrait" r:id="rId4"/>
    </customSheetView>
    <customSheetView guid="{B62D9E75-4176-4C7F-B03B-5DF91BE97C7C}" scale="85" topLeftCell="A10">
      <selection activeCell="K15" sqref="K15"/>
      <pageMargins left="0.7" right="0.7" top="0.75" bottom="0.75" header="0.3" footer="0.3"/>
      <pageSetup paperSize="9" orientation="portrait" r:id="rId5"/>
    </customSheetView>
    <customSheetView guid="{A7DC348E-E72F-453F-B310-C21DCC6C6126}" scale="85" topLeftCell="A4">
      <pane xSplit="2" ySplit="3" topLeftCell="C34" activePane="bottomRight" state="frozen"/>
      <selection pane="bottomRight" activeCell="E43" sqref="E43"/>
      <pageMargins left="0.7" right="0.7" top="0.75" bottom="0.75" header="0.3" footer="0.3"/>
      <pageSetup paperSize="9" orientation="portrait" r:id="rId6"/>
    </customSheetView>
  </customSheetViews>
  <mergeCells count="4">
    <mergeCell ref="A50:I50"/>
    <mergeCell ref="A2:I2"/>
    <mergeCell ref="A3:I3"/>
    <mergeCell ref="A37:I37"/>
  </mergeCell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Мурахтанова Ю.В.</cp:lastModifiedBy>
  <dcterms:created xsi:type="dcterms:W3CDTF">2006-09-16T00:00:00Z</dcterms:created>
  <dcterms:modified xsi:type="dcterms:W3CDTF">2022-06-06T12:06:23Z</dcterms:modified>
</cp:coreProperties>
</file>