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21" sheetId="1" r:id="rId1"/>
  </sheets>
  <definedNames>
    <definedName name="_xlnm._FilterDatabase" localSheetId="0" hidden="1">'2021'!$A$4:$J$81</definedName>
  </definedNames>
  <calcPr calcId="152511"/>
</workbook>
</file>

<file path=xl/calcChain.xml><?xml version="1.0" encoding="utf-8"?>
<calcChain xmlns="http://schemas.openxmlformats.org/spreadsheetml/2006/main">
  <c r="I8" i="1" l="1"/>
  <c r="I7" i="1"/>
  <c r="I6" i="1"/>
  <c r="G6" i="1"/>
  <c r="I5" i="1" l="1"/>
  <c r="G5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G79" i="1" l="1"/>
  <c r="G14" i="1" l="1"/>
  <c r="G80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E81" i="1" l="1"/>
  <c r="F81" i="1"/>
  <c r="D81" i="1"/>
  <c r="C81" i="1"/>
  <c r="I81" i="1" l="1"/>
  <c r="G81" i="1"/>
</calcChain>
</file>

<file path=xl/sharedStrings.xml><?xml version="1.0" encoding="utf-8"?>
<sst xmlns="http://schemas.openxmlformats.org/spreadsheetml/2006/main" count="233" uniqueCount="232">
  <si>
    <t>% исполнения первоначального  плана</t>
  </si>
  <si>
    <t>% исполнения уточненного  плана</t>
  </si>
  <si>
    <r>
      <t xml:space="preserve">Фактическое исполнение,      </t>
    </r>
    <r>
      <rPr>
        <i/>
        <sz val="11"/>
        <color theme="1"/>
        <rFont val="Times New Roman"/>
        <family val="1"/>
        <charset val="204"/>
      </rPr>
      <t>млн. руб.</t>
    </r>
  </si>
  <si>
    <r>
      <t xml:space="preserve">План по закону о бюджете первоначальный,
</t>
    </r>
    <r>
      <rPr>
        <sz val="11"/>
        <color rgb="FF002060"/>
        <rFont val="Times New Roman"/>
        <family val="1"/>
        <charset val="204"/>
      </rPr>
      <t>(утвержден ЗМО от 24.12.2020 № 2585-01-ЗМО)</t>
    </r>
    <r>
      <rPr>
        <sz val="11"/>
        <color theme="1"/>
        <rFont val="Times New Roman"/>
        <family val="1"/>
        <charset val="204"/>
      </rPr>
      <t xml:space="preserve">,   
</t>
    </r>
    <r>
      <rPr>
        <i/>
        <sz val="11"/>
        <color theme="1"/>
        <rFont val="Times New Roman"/>
        <family val="1"/>
        <charset val="204"/>
      </rPr>
      <t>млн руб.</t>
    </r>
  </si>
  <si>
    <t>Код</t>
  </si>
  <si>
    <t>Наименование расходов</t>
  </si>
  <si>
    <r>
      <t xml:space="preserve">Пояснения различий между первоначально утвержденными показателями расходов и их фактическими значениями
</t>
    </r>
    <r>
      <rPr>
        <sz val="11"/>
        <color rgb="FFC00000"/>
        <rFont val="Times New Roman"/>
        <family val="1"/>
        <charset val="204"/>
      </rPr>
      <t>(если отклонение 5 % и более)</t>
    </r>
  </si>
  <si>
    <r>
      <t xml:space="preserve">Пояснения различий между уточненными плановыми показателями расходов и их фактическими значениями
</t>
    </r>
    <r>
      <rPr>
        <sz val="11"/>
        <color rgb="FFC00000"/>
        <rFont val="Times New Roman"/>
        <family val="1"/>
        <charset val="204"/>
      </rPr>
      <t>(если отклонение 5 % и более)</t>
    </r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</si>
  <si>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</si>
  <si>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</si>
  <si>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</si>
  <si>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</si>
  <si>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</si>
  <si>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</si>
  <si>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</si>
  <si>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</si>
  <si>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</si>
  <si>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</si>
  <si>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</si>
  <si>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</si>
  <si>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</si>
  <si>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</si>
  <si>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</si>
  <si>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</si>
  <si>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</si>
  <si>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</si>
  <si>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</si>
  <si>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</si>
  <si>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</si>
  <si>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</si>
  <si>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</si>
  <si>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</si>
  <si>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</si>
  <si>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</si>
  <si>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</si>
  <si>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</si>
  <si>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</si>
  <si>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</si>
  <si>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</si>
  <si>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</si>
  <si>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</si>
  <si>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</si>
  <si>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</si>
  <si>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</si>
  <si>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</si>
  <si>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</si>
  <si>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</si>
  <si>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</si>
  <si>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</si>
  <si>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</si>
  <si>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</si>
  <si>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</si>
  <si>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</si>
  <si>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</si>
  <si>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</si>
  <si>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</si>
  <si>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</si>
  <si>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</si>
  <si>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</si>
  <si>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</si>
  <si>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</si>
  <si>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</si>
  <si>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</si>
  <si>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</si>
  <si>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</si>
  <si>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</si>
  <si>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</si>
  <si>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</si>
  <si>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</si>
  <si>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</si>
  <si>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</si>
  <si>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</si>
  <si>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</si>
  <si>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</si>
  <si>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</si>
  <si>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</si>
  <si>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</si>
  <si>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</si>
  <si>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</si>
  <si>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</si>
  <si>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</si>
  <si>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</si>
  <si>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</si>
  <si>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</si>
  <si>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</si>
  <si>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</si>
  <si>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</si>
  <si>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</si>
  <si>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</si>
  <si>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</si>
  <si>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</si>
  <si>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</si>
  <si>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</si>
  <si>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</si>
  <si>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</si>
  <si>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</si>
  <si>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</si>
  <si>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</si>
  <si>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</si>
  <si>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0311</t>
  </si>
  <si>
    <t>0314</t>
  </si>
  <si>
    <t>0400</t>
  </si>
  <si>
    <t>0401</t>
  </si>
  <si>
    <t>0402</t>
  </si>
  <si>
    <t>0404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</si>
  <si>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</si>
  <si>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</si>
  <si>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</si>
  <si>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</si>
  <si>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</si>
  <si>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</si>
  <si>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</si>
  <si>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</si>
  <si>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</si>
  <si>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</si>
  <si>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</si>
  <si>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</si>
  <si>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</si>
  <si>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</si>
  <si>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</si>
  <si>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</si>
  <si>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</si>
  <si>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</si>
  <si>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</si>
  <si>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</si>
  <si>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</si>
  <si>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</si>
  <si>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</si>
  <si>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</si>
  <si>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</si>
  <si>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</si>
  <si>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</si>
  <si>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</si>
  <si>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</si>
  <si>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</si>
  <si>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</si>
  <si>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0903</t>
  </si>
  <si>
    <t>0904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</si>
  <si>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</si>
  <si>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</si>
  <si>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</si>
  <si>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</si>
  <si>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</si>
  <si>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</si>
  <si>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</si>
  <si>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</si>
  <si>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</si>
  <si>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</si>
  <si>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</si>
  <si>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</si>
  <si>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</si>
  <si>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</si>
  <si>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1202</t>
  </si>
  <si>
    <t>1204</t>
  </si>
  <si>
    <t>1300</t>
  </si>
  <si>
    <t>1301</t>
  </si>
  <si>
    <t>1400</t>
  </si>
  <si>
    <t>1401</t>
  </si>
  <si>
    <t>1402</t>
  </si>
  <si>
    <t>1403</t>
  </si>
  <si>
    <t>Сводная бюджетная роспись за 2021 год</t>
  </si>
  <si>
    <r>
      <t xml:space="preserve">План по закону о бюджете уточненный, 
</t>
    </r>
    <r>
      <rPr>
        <sz val="11"/>
        <color rgb="FF002060"/>
        <rFont val="Times New Roman"/>
        <family val="1"/>
        <charset val="204"/>
      </rPr>
      <t>(утвержден ЗМО от 29.10.2021 № 2682-01-ЗМО)</t>
    </r>
    <r>
      <rPr>
        <sz val="11"/>
        <color theme="1"/>
        <rFont val="Times New Roman"/>
        <family val="1"/>
        <charset val="204"/>
      </rPr>
      <t xml:space="preserve">, (Уточнение 4)
</t>
    </r>
    <r>
      <rPr>
        <i/>
        <sz val="11"/>
        <color theme="1"/>
        <rFont val="Times New Roman"/>
        <family val="1"/>
        <charset val="204"/>
      </rPr>
      <t>млн руб.</t>
    </r>
  </si>
  <si>
    <t>x</t>
  </si>
  <si>
    <t>Всего расходов</t>
  </si>
  <si>
    <t>Уточненный план отражает невостребованный остаток средств Резервного фонда Правительства Мурманской области.</t>
  </si>
  <si>
    <t>В основном в связи с уточнением расходов  на предоставление субсидий некоммерческой организации "Фонд капитального ремонта общего имущества в многоквартирных домах в Мурманской области", а также софинансирование расходных обязательств муниципальных образований на оплату взносов на капитальный ремонт за муниципальный жилой фонд.</t>
  </si>
  <si>
    <t>В основном в связи с уточнением расходов  на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территорий, субсидии на софинансирование капитальных вложений в объекты муниципальной собственности,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территорий.</t>
  </si>
  <si>
    <t>В основном в связи с уточнением расходов 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образования.</t>
  </si>
  <si>
    <t>В основном в связи с уточнением расходов  на предоставление субсидии на производство национальных фильмов на территории Мурманской области, а также на предоставление грантов на реализацию кинопроектов молодежи.</t>
  </si>
  <si>
    <t>В основном в связи с уточнением расходов  на приобретение лекарственных препаратов  для бесплатного обеспечения граждан с установленным диагнозом ОРВИ, новой коронавирусной инфекции (COVID-19), проходящих  лечение в амбулаторных условиях (на дому), медицинскими организациями, оказывающими первичную медико-санитарную помощь прикрепленному населению в рамках реализации Территориальной программы государственных гарантий бесплатного оказания гражданам медицинской помощи в Мурманской области, приобретение лекарственных препаратов для лечения пациентов с новой коронавирусной инфекцией, получающих медицинскую помощь в амбулаторных условиях, осуществление выплат стимулирующего характера за дополнительную нагрузку медицинским работникам медицинских организаций, подведомственных Министерству здравоохранения Мурманской области, участвующим в проведении в 2021 году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выплаты.</t>
  </si>
  <si>
    <t>В основном в связи с уточнением расходов  на дополнительное финансовое обеспечение оказания медицинской помощи, в том числе лицам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 за счет средств резервного фонда  Правительства Российской Федерации, приобретение медицинского оборудования и мебели для обеспечения деятельности медицинских организаций,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субсидий.</t>
  </si>
  <si>
    <t>В основном в связи с уточнением расходов  на предоставление субсидии на финансовое обеспечение выполнения государственного задания, приобретение оборудования и предметов длительного пользования, автотранспортных средств, финансовое обеспечение расходов, связанных с оплатой отпусков и выплатой компенсации за неиспользованные отпуска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произведённых субъектами Российской Федерации расходов на указанные цели, предоставление субсидий на выплату компенсации поставщикам социальных услуг, которые включены в реестр поставщиков социальных услуг Мурманской области, но не участвуют в выполнении государственного задания (заказа), оказывающим социальные услуги получателям социальных услуг в соответствии с индивидуальными программами предоставления социальных услуг.</t>
  </si>
  <si>
    <t>В основном в связи с уточнением расходов  на предоставление иного межбюджетного трансферта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 Мурманской области с дислокацией военных формирований.</t>
  </si>
  <si>
    <t>В основном в связи с уточнением расходов на организацию переобучения, повышения квалификации работников предприятий в целях поддержки занятости и повышения эффективности рынка труда, организацию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проведение мероприятий по повышению эффективности службы занятости,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возраста.</t>
  </si>
  <si>
    <t>В основном в связи с уточнением расходов на осуществление отдельных полномочий в области водных отношений (дноуглубление реки Варзуга в районе с. Кузомень Терского района Мурманской области, закрепление на местности специальными информационными знаками границ водоохранных зон и прибрежных защитных полос водных объектов), осуществление мониторинга поверхностных водных объектов в части проведения наблюдений за морфометрическим состоянием дна, берегов, состоянием и режимом использования водоохранных зон и изменениями морфометрических особенностей частей водных объектов.</t>
  </si>
  <si>
    <t>В основном в связи с уточнением расходов на разработку схемы и программы развития электроэнергетики Мурманской области.</t>
  </si>
  <si>
    <t>За счет неполного исполнения мероприятий, направленных на поддержку детей-сирот и детей, оставшихся без попечения родителей. Неполное исполнение мероприятий по формированию жилищного фонда обусловлено крайней ограниченностью на рынке недвижимости предложений по продаже жилых помещений, соответствующих установленным требованиям, в связи с чем аукционы по закупке были признаны  несостоявшимися, а также невозможностью приобретения жилья у застройщиков по причине его отсутствия. Неполное исполнение по социальной поддержке обусловлено фактической численностью детей, находящихся под опекой, сложившейся ниже запланированной, а также заявительным характером выплат.</t>
  </si>
  <si>
    <t>В основном в связи с уточнением расходов на обеспечение функций государственных органов, в том числе территориальных органов, на выплаты по оплате труда работников государственных органов,  компенсацию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бюджета.</t>
  </si>
  <si>
    <t>Аналитические данные об исполнении расходов по разделам и подразделам классификации расходов бюджета Мурманской области за 2021 год</t>
  </si>
  <si>
    <t>В основном за счет неполного исполнения мероприятий по обеспечению функций государственных органов, в том числе территориальных органов, выплатам по оплате труда работников государственных органов, компенсации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бюджета. Неполное исполнение обусловлено 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взносов, а также возмещением расходов на оплату стоимости проезда и провоза багажа к месту использования отпуска и обратно и расходов на командировки по фактически предоставленным документам.</t>
  </si>
  <si>
    <t>В основном за счет неполного исполнения мероприятий по обеспечению функций государственных органов, в том числе территориальных органов, обеспечению деятельности сенаторов Российской Федерации и их помощников в субъектах Российской Федерации, выплатам по оплате труда работников государственных органов. Неполное исполнение обусловлено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взносов, а также возмещением расходов на оплату стоимости проезда и провоза багажа к месту использования отпуска и обратно и расходов на командировки по фактически предоставленным документам, а также экономией, сложившейся по результатам конкурентных процедур, по транспортным расходам.</t>
  </si>
  <si>
    <t>В основном в связи с уточнением расходов, направленных на достижение показателей деятельности органов исполнительной власти субъектов Российской Федерации и реализацией Закона Мурманской области "О государственных должностях Мурманской области" и Закона Мурманской области "О государственной гражданской службе Мурманской области", за исключением предоставления единовременной субсидии на приобретение жилой площади.</t>
  </si>
  <si>
    <t>В основном в связи с уточнением расходов на организацию материально-технического, информационного обеспечения, эксплуатацию и обслуживание помещений судебных участков мировых судей, организацию судебного делопроизводства, финансовое обеспечение выплат, предусмотренных Законом Мурманской области от 13.10.2005 № 660-01-ЗМО "О государственной гражданской службе Мурманской области", за исключением предоставления единовременной субсидии на приобретение жилой площади, и Законом Мурманской области от 07.07.2005 № 652-01-ЗМО "О государственных должностях Мурманской области".</t>
  </si>
  <si>
    <t>В основном в связи с уточнением расходов, направленных на достижение показателей деятельности органов исполнительной власти субъектов Российской Федерации, а также на финансовое обеспечение выплат, предусмотренных Законом Мурманской области от 13.10.2005 № 660-01-ЗМО "О государственной гражданской службе Мурманской области", за исключением предоставления единовременной субсидии на приобретение жилой площади, и Законом Мурманской области от 07.07.2005 № 652-01-ЗМО «О государственных должностях Мурманской области».</t>
  </si>
  <si>
    <t>В основном в связи с уточнением расходов  на обоснованное распределение средств Резервного фонда Правительства Мурманской области, в том числе финансовое обеспечение ликвидации последствий стихийных бедствий и других чрезвычайных ситуаций природного и техногенного характера, финансовое обеспечение выплат, предусмотренных Законом Мурманской области от 13.10.2005 № 660-01-ЗМО "О государственной гражданской службе Мурманской области", за исключением предоставления единовременной субсидии на приобретение жилой площади, и Законом Мурманской области от 07.07.2005 № 652-01-ЗМО "О государственных должностях Мурманской области".</t>
  </si>
  <si>
    <t>Первоначальный план отражает невостребованный остаток средств Резервного фонда Правительства Мурманской области.</t>
  </si>
  <si>
    <t>В основном в связи с уточнением расходов на выплаты по оплате труда работников государственных органов, представление законных интересов Мурманской области в судебных органах,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 (за счет средств резервного фонда Правительства Мурманской области).</t>
  </si>
  <si>
    <t>В основном в связи с уточнением расходов на создание АПК "Безопасный город" на территории пилотных муниципальных образований, поддержание в состоянии готовности технических устройств системы оповещения населения об опасностях, совершенствование условий для повышения уровня подготовки должностных лиц и специалистов в области защиты населения от чрезвычайных ситуаций, оснащение ЗПУ.</t>
  </si>
  <si>
    <t>В основном за счет неполного исполнения мероприятий по приобретение подвижного состава ГОБУ "Автобаза Правительства Мурманской области" (перенос выполнения мероприятия на 2022 год), ремонту зданий и помещений, в случае необходимости ремонту асфальтового покрытия прилегающих территорий административных зданий, что обусловлено длительным согласование застройщиком проектных решений и, как следствие, нарушением сроков исполнения государственного контракта, а также экономией, сложившейся по результатам проведения конкурентных процедур, расторжением контрактов в одностороннем порядке, а также внесением изменений в план-график ремонта в 2021 году.
Кроме того, в полном объеме не освоены бюджетные ассигнования, предусмотренные на строительство учебно-методического центра военно-патриотического воспитания молодежи "Авангард" в связи с тем, что в ходе реализации мероприятия было принято решение о нецелесообразности его проведения в связи с несоответствием земельного участка строительным требованиям и нормам.</t>
  </si>
  <si>
    <t>В основном за счет неполного исполнения мероприятий по созданию АПК "Безопасный город" на территории пилотных муниципальных образований, что обусловлено нарушением лизингодателем исполнения обязательств по контракту по передаче аппаратно-программного комплекса "Безопасный город", что повлекло за собой невозможность осуществления лизинговых платежей, предусмотренных указанным контрактом.
Кроме того, в полном объеме не освоены бюджетные ассигнования, предусмотренные на оснащение ЗПУ, что обусловлено расторжением государственного контракта в одностороннем порядке по причине неисполнения его условий.</t>
  </si>
  <si>
    <t>В основном в связи с уточнением расходов  на обоснованное распределение средств Резервного фонда Правительства Мурманской области, в том числе финансовое обеспечение  ликвидации  последствий стихийных бедствий и других чрезвычайных ситуаций природного и техногенного характера, достижение показателей деятельности органов исполнительной власти субъектов Российской Федерации, финансовое обеспечение выплат, предусмотренных Законом Мурманской области от 13.10.2005 № 660-01-ЗМО "О государственной гражданской службе Мурманской области", за исключением предоставления единовременной субсидии на приобретение жилой площади, и Законом Мурманской области от 07.07.2005 № 652-01-ЗМО "О государственных должностях Мурманской области".</t>
  </si>
  <si>
    <t>В основном в связи с уточнением расходов на финансовое обеспечение выплат, предусмотренных Законом Мурманской области от 13.10.2005 № 660-01-ЗМО "О государственной гражданской службе Мурманской области", за исключением предоставления единовременной субсидии на приобретение жилой площади, и Законом Мурманской области от 07.07.2005 № 652-01-ЗМО «О государственных должностях Мурманской области», достижение показателей деятельности органов исполнительной власти субъектов Российской Федерации, а также на обеспечение реализации государственных функций Министерства энергетики и ЖКХ Мурманской области.</t>
  </si>
  <si>
    <t>В основном в связи с уточнением расходов  на предоставление субсидии на оказание финансовой помощи государственному областному унитарному сельскохозяйственному предприятию (племенной репродуктор) "Тулома" в целях предупреждения банкротства и восстановления платежеспособности, субсидии автономной некоммерческой организации  "Мурманконгресс" на финансовое обеспечение затрат на организацию и проведение мобильной ярмарки "Наша рыба", а также субсидию на продукцию животноводства сельскохозяйственным товаропроизводителям Мурманской области, за исключением крестьянских (фермерских) хозяйств, индивидуальных предпринимателей и граждан, ведущих личное подсобное хозяйство.</t>
  </si>
  <si>
    <t>В основном в связи с уточнением расходов на предоставление субсидии на финансовое обеспечение выполнения государственного задания, обеспечение исполнения государственных функций и государственных услуг подведомственными казенными учреждениями МПР Мурманской области, увеличение площади лесовосстановления, аренду воздушных судов, приобретение техники, оборудования в целях мониторинга  и тушения ландшафтных(природных) пожаров.</t>
  </si>
  <si>
    <t>В основном за счет неполного исполнения мероприятий по обеспечению исполнения государственных функций и государственных услуг подведомственными казенными учреждениями МПР Мурманской области, что обусловлено экономией, сложившейся по результатам проведения конкурентных процедур, экономией по заработной плате и начислениям, на уплату страховых взносов, сложившейся в связи с наличием вакансии.
Кроме того, в полном объеме не освоены бюджетные ассигнования, предусмотренные на аренду воздушных судов, приобретение техники, оборудования в целях мониторинга  и тушения ландшафтных(природных) пожаров, цифровизацию лесной отрасли, а также лесопатологические обследования, что обусловлено экономией, сложившейся по результатам проведения конкурентных процедур.</t>
  </si>
  <si>
    <t>В основном в связи с уточнением расходов на реконструкцию автодорог, предоставление субсидии из областного бюджета бюджетам муниципальных образований на ямочный ремонт автомобильных дорог общего пользования местного значения (на конкурсной основе), а также на отдельные мероприятия, выполняемые за счет средств дорожного фонда.</t>
  </si>
  <si>
    <t>В основном за счет неполного исполнения мероприятий по содержанию автодорог, проектно - изыскательским работам, ремонту автодорог и искусственных сооружений на них, прочим отдельным мероприятиям, выполняемым за счет средств дорожного фонда, что обусловлено экономией, сложившейся по результатам проведения конкурентных процедур, нарушением подрядными организациями обязательств по государственным контрактам в части сроков, выполнения работ, а также в связи с фактическим расходованием подрядными организациями средств, предусмотренных на непредвиденные работы и затраты, уплату НДС.</t>
  </si>
  <si>
    <t>В основном в связи с уточнением расходов  на обеспечение безопасности и устойчивости функционирования информационной инфраструктуры, предназначенной для передачи, обработки и хранения данных, цифровизации общественной безопасности, жилищно-коммунального хозяйства, городского управления, предоставление субсидии на развитие, функционирование и обеспечение информационной безопасности ГОБУ "МФЦ МО", субсидии на финансовое обеспечение выполнения государственного задания, а также на мониторинг территорий с использованием беспилотных летательных аппаратов.</t>
  </si>
  <si>
    <t>В основном за счет неполного исполнения мероприятий по цифровизация общественной безопасности и городского управления, что обусловлено ненадлежащим исполнением условий договора со стороны Исполнителя, а также экономией, сложившейся по результатам проведения конкурентных процедур.
Кроме того, в полном объеме не освоены бюджетные ассигнования, предусмотренные на обеспечение безопасности и устойчивости функционирования информационной инфраструктуры, предназначенной для передачи, обработки и хранения данных, что обусловлено экономией по коммунальным услугам за счет замены теплопункта, по налогу на имущество, а также отменой мероприятий по проведению капитальному ремонту внутренних помещений части здания.</t>
  </si>
  <si>
    <t>В основном в связи с уточнением расходов  на строительство систем искусственного оснежения для горнолыжных трасс г. Айкуайвенчорр и для ГОАУМО "Кировская спортивная школа олимпийского резерва по горнолыжному спорту", а также на имущественный взнос в организацию инфраструктуры поддержки для предоставления поручительств (гарантий) субъектам малого и среднего предпринимательства и предоставление грантов субъектам малого и среднего предпринимательства, включенным в реестр социальных предприятий.</t>
  </si>
  <si>
    <t>В основном за счет неполного исполнения мероприятий по предоставлению субсидии автономной некоммерческой организации по развитию конгрессно-выставочной деятельности "Мурманконгресс" на финансовое обеспечение затрат по сопровождению проведения международных и межрегиональных мероприятий в сфере развития международных, внешнеэкономических связей и межрегионального сотрудничества, что обусловлено переносом  мероприятий из-за ограничений, введенных в условиях распространения новой коронавирусной инфекции (COVID-19), а также экономией, связанной с проведением большинства мероприятий в онлайн-формате.
Кроме того, в полном объеме не освоены бюджетные ассигнования, предусмотренные на имущественный взнос на реализацию мероприятия по предоставлению финансовой поддержки субъектам малого и среднего предпринимательства, в наибольшей степени пострадавшим в условиях ухудшения ситуации в результате распространения новой коронавирусной инфекции на территории Мурманской области (осуществляющим деятельность развлекательных центров для детей и подростков, а также детских игровых комнат, расположенных в торгово-развлекательных центрах на территории Мурманской области), что обусловлено заявительным характером осуществления указанных расходов.</t>
  </si>
  <si>
    <t>В основном за счет неполного исполнения мероприятий по переселение граждан из аварийного жилищного фонда и строительству объектов социального и производственного комплексов, в том числе объектов общегражданского назначения, жилья, инфраструктуры, что обусловлено реализацией мероприятий в виде этапов, согласно которым завершение таких мероприятий необходимо осуществить до конца 2022 года, а также необходимостью внесения значительных изменений в проектную документацию в связи с выявленными в процессе инженерных изысканий и проектирования сложных геологических условий.
Кроме того, в полном объеме не освоены бюджетные ассигнования, предусмотренные на предоставление субсидии на приобретение жилых помещений для переселения граждан из многоквартирных домов, признанных аварийными и подлежащими сносу, что обусловлено отсутствием на вторичном рынке жилых помещений, соответствующих условиям по приобретению жилых помещений для переселения граждан из многоквартирных домов, признанных аварийными и подлежащими сносу или реконструкции в разные годы.</t>
  </si>
  <si>
    <t>В основном в связи с уточнением расходов на финансовое обеспечение затрат акционерного общества "Мурманэнергосбыт", связанных с обеспечением качественного и надежного теплоснабжения в Мурманской области, в форме безвозмездного вклада в денежной форме в имущество акционерного общества, единственным акционером которого является Мурманская область, финансовое обеспечение затрат организациям в связи с производством (реализацией) тепловой энергии потребителям по регулируемым тарифам на территории Мурманской области, вклад в имущество акционерных обществ, осуществляющих деятельность в сфере теплоснабжения, водоснабжения и водоотведения, единственным акционером которых является Правительство Мурманской области, обоснованное распределение средств Резервного фонда Правительства Мурманской области, в том числе финансовое обеспечение ликвидации последствий стихийных бедствий и других чрезвычайных ситуаций природного и техногенного характера.</t>
  </si>
  <si>
    <t>В основном за счет неполного исполнения мероприятий по предоставлению субсидии на софинансирование капитальных вложений в объекты муниципальной собственности,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территорий, что обусловлено экономией, сложившейся по результатам проведения конкурентных процедур, увеличением стоимости строительных материалов и расторжением муниципального контракта с подрядной организацией, а также нарушением подрядными организациями сроков выполнения работ по муниципальным контрактам.</t>
  </si>
  <si>
    <t>В основном за счет неполного исполнения мероприятий по государственным гарантиям Мурманской области», в связи с исполнением АО "Мурманэнергосбыт" перед АО "АЛЬФА БАНК" обязательств по кредитному договору, обеспеченных государственной гарантией Мурманской области. Из-за экономии, сложившейся по результатам проведения конкурентных процедур не в полном объеме исполнено финансовое обеспечение деятельности автономной некоммерческой организации "Центр городского развития Мурманской области", что обусловлено экономией, сложившейся по результатам проведения конкурентных процедур.
Кроме того, в полном объеме не освоены бюджетные ассигнования, предусмотренные на предоставление иных межбюджетных трансфертов на создание комфортной городской среды в малых городах и исторических поселениях - победителях и участниках Всероссийского конкурса лучших проектов создания комфортной городской среды, что обусловлено нарушением подрядчиком сроков по муниципальным контрактам, а также на выполнение работ по разработке проектов планировки и проектов межевания территории в городах Мурманск, Полярные Зори и Кола, что обусловлено длительным проведением закупочных процедур (работы носят сезонных характер, которые в данной связи нецелесообразно проводить в конце года).</t>
  </si>
  <si>
    <t>В основном в связи с уточнением расходов на обеспечение функций государственных органов, в том числе территориальных органов, достижение показателей деятельности органов исполнительной власти субъектов Российской Федерации, финансовое обеспечение выплат, предусмотренных Законом Мурманской области от 13.10.2005 № 660-01-ЗМО "О государственной гражданской службе Мурманской области", за исключением предоставления единовременной субсидии на приобретение жилой площади, и Законом Мурманской области от 07.07.2005 № 652-01-ЗМО "О государственных должностях Мурманской области".</t>
  </si>
  <si>
    <t>В основном за счет неполного исполнения мероприятий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что обусловлено необходимостью внесения изменений в проектную документацию в ходе реализации мероприятий, проблемами, возникшими с поставкой строительных материалов, а также экономией, сложившейся по результатам проведения конкурентных процедур.</t>
  </si>
  <si>
    <t>В основном в связи с уточнением расходов  на организацию функционирования центра непрерывного повышения профессионального мастерства педагогических работников,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субсидий.</t>
  </si>
  <si>
    <t>В основном в связи с уточнением расходов на реализацию проектов развития социальной и инженерной инфраструктур, предоставление субсидий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архивов,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 (за счет средств резервного фонда Правительства Мурманской области).</t>
  </si>
  <si>
    <t>В основном за счет неполного исполнения мероприятий по софинансированию капитальных вложений в объекты государственной собственности субъектов Российской Федерации, государственной поддержке отрасли культуры, реновации учреждений отрасли культуры, предоствлению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архивов, что обусловлено выявлением дополнительного объема работ в ходе реализации мероприятий, поздним размещением новой аукционной документации на выполнение строительно-монтажных работ и, как следствие, увеличение сроков исполнения государственного контракта, а также экономией, сложившейся по результатам проведения конкурентных процедур.</t>
  </si>
  <si>
    <t>В основном за счет неполного исполнения мероприятий по предоставлению субсидии на производство национальных фильмов на территории Мурманской области, Гранты на реализацию кинопроектов молодежи, что обусловлено итогами конкурса.</t>
  </si>
  <si>
    <t>В основном в связи с уточнением расходов на приобретение лекарственных препаратов для обеспечения граждан с установленным диагнозом новой коронавирусной инфекции (COVID-19) при лечении в стационарных условиях, предоставление субсидии на финансовое обеспечение выполнения государственного задания, проведение мероприятий по обеспечению коек для лечения пациентов с новой коронавирусной инфекцией (COVID-19) кислородом, приобретение оборудования, изделий, мебели и автотранспорта для обеспечения деятельности медицинских организаций, оказывающих паллиативную медицинскую помощь.</t>
  </si>
  <si>
    <t>В основном в связи с уточнением расходов  на приобретение лекарственных препаратов  для бесплатного обеспечения граждан с установленным диагнозом ОРВИ, новой коронавирусной инфекции (COVID-19), проходящих лечение в амбулаторных условиях (на дому), медицинскими организациями, оказывающими первичную медико-санитарную помощь прикрепленному населению в рамках реализации Территориальной программы государственных гарантий бесплатного оказания гражданам медицинской помощи в Мурманской области.</t>
  </si>
  <si>
    <t>В основном в связи с уточнением расходов  на предоставление социально  ориентированным некоммерческим организациям Мурманской области субсидий на реализацию социально значимых программ (проектов), достижение показателей деятельности органов исполнительной власти субъектов Российской Федерации, обеспечение реализации государственных функций в сфере труда, занятости и социального развития Мурманской области, финансовое обеспечение выплат, предусмотренных Законом Мурманской области от 13.10.2005 № 660-01-ЗМО "О государственной гражданской службе Мурманской области", за исключением предоставления единовременной субсидии на приобретение жилой площади, и Законом Мурманской области от 07.07.2005 № 652-01-ЗМО "О государственных должностях Мурманской области", предоставление субсидий региональным общественным организациям (учреждениям) инвалидов, учредителями которых являются всероссийские общественные организации (учреждения) инвалидов.</t>
  </si>
  <si>
    <t>В основном за счет неполного исполнения мероприятий по предоставлению иного межбюджетного трансферта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 Мурманской области с дислокацией военных формирований, что обусловлено экономией, сложившейся по результатам проведения конкурентных процедур.</t>
  </si>
  <si>
    <t>В основном в связи с уточнением расходов  на 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"хоккей", субсидии АНО "Спорт для всех 51" на реализацию уставной деятельности, в том числе функционирование, организацию и проведение мероприятий, реализацию мероприятий по оснащению объектов спортивной инфраструктуры спортивно-технологическим оборудованием.</t>
  </si>
  <si>
    <t xml:space="preserve">В основном за счет неполного исполнения мероприятий по предоставлению субсидии на подготовку территории-основания и установку комплекта спортивно-технологического оборудования для создания или модернизации физкультурно-оздоровительных комплексов открытого типа, субсидия на капитальный ремонт футбольного поля с искусственным покрытием и легкоатлетическими беговыми дорожками, что обусловлено неисполнением подрядчиком сроков выполнения работ по подготовке территории-основания и установке комплекса спортивно-технологического оборудования для создания комплекса открытого типа в ремонтопригодный период в связи с поздней поставкой оборудования, а также перечислением межбюджетных трансфертов в соответствии с заявками муниципальных образований исходя из фактически произведенных расходов.
Кроме того, в полном объеме не освоены бюджетные ассигнования, предусмотренные на проведение мероприятий по поддержке технически-прикладных видов спорта, что обусловлено отменой соответствующих мероприятий в связи с введением ограничительных мероприятий в условиях распространения новой коронавирусной инфекции (COVID-19).
</t>
  </si>
  <si>
    <t>В основном в связи с уточнением расходов на предоставление субсидии на финансовое обеспечение выполнения государственного задания, 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подготовки, приобретение спортивного оборудования в соответствии с федеральными стандартами спортивной подготовки, предоставление субсидий из областного бюджета некоммерческим организациям осуществляющим деятельность в сфере физической культуры и спорта по развитию вида спорта "хоккей с мячом".</t>
  </si>
  <si>
    <t>В основном в связи с уточнением расходов на предоставление субсидии на софинансирование капитального ремонта объектов, находящихся в муниципальной собственности, строительство объектов социального и производственного комплексов, в том числе объектов общегражданского назначения, жилья, инфраструктуры, реализацию мероприятий по развитию физической культуры и спорта в Российской Федерации.</t>
  </si>
  <si>
    <t>В основном за счет неполного исполнения мероприятий по строительству быстровозводимого спортивного комплекса с плавательным бассейном на Кольском проспекте в г. Мурманске, что обусловлено наличием отрицательного заключения государственной экспертизы (средства в необходимом объеме подтверждены в 2022 году для повторного прохождения государственной экспертизы),  строительству административно-спортивного комплекса специализированной детско-юношеской спортивной школы олимпийского резерва по горнолыжному спорту в г. Кировске, что обусловлено оплатой фактически выполненных работ, а также в связи с необходимостью внесения корректировки в сметную документацию в 2021 году.
Кроме того, в полном объеме не освоены бюджетные ассигнования, предусмотренные на предоставление субсидии на софинансирование капитального ремонта объектов, находящихся в муниципальной собственности, что обусловлено длительным сроком поставки строительных материалов, выполнением работ сезонного характера (средства в необходимом объеме подтверждены в 2022 году).</t>
  </si>
  <si>
    <t>В основном в связи с уточнением расходов  на предоставление субсидии автономной некоммерческой организации по развитию конгрессно-выставочной деятельности "Мурманконгресс" на финансовое обеспечение затрат по информационному сопровождению проведения отдельных конгрессных, выставочных и презентационных (имиджевых) мероприятий в сфере информационного продвижения Мурманской области, освещение в СМИ деятельности Правительства Мурманской области, исполнительных органов государственной власти Мурманской области, а также политических партий в соответствии с законодательством, организацию и проведение ежегодных творческих конкурсов среди журналистов и средств массовой информации Мурманской области.</t>
  </si>
  <si>
    <t>В основном в связи с уточнением расходов на оптимизацию расходов на обслуживание государственного долга Мурманской области.</t>
  </si>
  <si>
    <t>В основном в связи с уточнением расходов на предоставление дотаций на поддержку мер по обеспечению сбалансированности местных бюджетов, дотаций бюджетам закрытых административно-территориальных образований, премирование победителей Всероссийского конкурса "Лучшая муниципальная практика", а также достижение показателей деятельности органов исполнительной власти субъектов Российской Федерации.</t>
  </si>
  <si>
    <t>В основном в связи с уточнением расходов  на предоставление субсидии на софинансирование расходов, направляемых на оплату труда и начисления на выплаты по оплате труда работникам муниципальных учреждений, предоставление иного межбюджетного трансферта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 Мурманской области с дислокацией военных формирований.</t>
  </si>
  <si>
    <t xml:space="preserve">В основном за счет неполного исполнения мероприятий по предоставлению субсидии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осетроводства, субсидия на продукцию животноводства сельскохозяйственным товаропроизводителям Мурманской области, что обусловлено заявительным характером осуществления указанных расходов (не предоставлены подтверждающие документы). 
Кроме того, в полном объеме не освоены бюджетные ассигнования, предусмотренные на отлов и содержание животных без владельцев, что обусловлено перечислением межбюджетных трансфертов в соответствии с заявками муниципальных образований исходя из фактически произведенных расходов.
</t>
  </si>
  <si>
    <t>В основном за счет неполного исполнения мероприятий по организации отдыха и оздоровления детей в оздоровительных учреждениях, расположенных на территории области и за ее пределами, организации отдыха и оздоровления детей, находящихся в трудной жизненной ситуации, детей-сирот и детей, оставшихся без попечения родителей, что обусловлено введением ограничительных мероприятий в условиях распространения новой коронавирусной инфекции (COVID-19).
Кроме того, в полном объеме не освоены бюджетные ассигнования, предусмотренные на предоставление субсидий муниципальным образованиям на мероприятия по созданию открытых пространств для поддержки и развития молодежных инициатив, что обусловлено возвратом муниципальными образованиями в связи с необходимостью переноса выполнения ремонтных работ в помещении, предназначенном под молодежное пространство, на более поздний срок, а также экономией, сложившейся по результатам проведения конкурентных процедур.</t>
  </si>
  <si>
    <t>В основном за счет неполного исполнения мероприятий по осуществлению капитальных ремонтов государственных учреждений, подведомственных Министерству образования и науки Мурманской области, что обусловлено экономией, сложившейся по результатам проведения конкурентных процедур, внесением изменений в техническое задание в части изменения планировочных и технологических решений, приостановкой работ, в том числе по причине задержки поставки строительных материалов, и как следствие, поздним заключением государственного контракта.
Кроме того, в полном объеме не освоены бюджетные ассигнования, предусмотренные на создание и функционирование АНО "Проектный офис Заполярного Арктического Научно-образовательного центра Мурманской области", что связано функционированием АНО с октября 2021 года, а также на предоставление субсидии на обеспечение комплексной безопасности муниципальных образовательных организаций, что обусловлено экономией, сложившейся по результатам проведения конкурентных процедур.</t>
  </si>
  <si>
    <t>В основном за счет неполного исполнения мероприятий по реконструкции комплекса зданий ГОБУЗ "Мурманский областной онкологический диспансер", капитальным ремонтам медицинских учреждений, оказывающих первичную медико-санитарную помощь, что обусловлено недобросовестным исполнением подрядчиков обязательств по государственным контрактам, экономией, сложившейся по результатам проведения конкурентных процедур, а также необходимостью корректировки проектной документации.
Кроме того, в полном объеме не освоены бюджетные ассигнования, предусмотренные на финансовое обеспечение расходов учреждений, осуществляющих деятельность в системе ОМС, на выплату районного коэффициента к заработной плате,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субсидий, что обусловлено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взносов, а также возмещением расходов на оплату стоимости проезда и провоза багажа к месту использования отпуска и обратно по фактически предоставленным документам.</t>
  </si>
  <si>
    <t>В основном в связи с уточнением расходов  на предоставление субсидии юридическим лицам на финансовое обеспечение затрат, связанных с приобретением (обновлением) подвижного состава для выполнения работ на муниципальных маршрутах регулярных перевозок Мурманской области по регулируемым тарифам, предоставление субсидий предприятиям на возмещение недополученных доходов в связи с организацией перевозок пассажиров, грузов и багажа на межмуниципальных маршрутах до ЗАТО г. Островной, организацию регулярных перевозок пассажиров и багажа автомобильным транспортом общего пользования по регулируемым тарифам, выполнение работ по разработке документов транспортного планирования Мурманской области.</t>
  </si>
  <si>
    <t>В основном за счет неполного исполнения мероприятий по осуществлению выплат стимулирующего характера за дополнительную нагрузку медицинским работникам медицинских организаций, подведомственных Министерству здравоохранения Мурманской области, участвующим в проведении в 2021 году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выплаты, что обусловлено фактически сложившейся потребностью. Также в полном объеме не исполнены мероприятия по обеспечению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наблюдении, что обусловлено наличием значительных остатков лекарственных препаратов для лечения данной категории граждан, перешедших с 2020 года.
Кроме того, в полном объеме не освоены бюджетные ассигнования, предусмотренные на приобретение необходимых лекарственных препаратов, медицинских изделий и специализированных продуктов лечебного питания при амбулаторном лечении, что обусловлено несостоявшимися торгами, уточнением (пересчетом) потребности, а также прекращением подачи аукционной документации на согласование с 10.11.2021, а также на капитальные ремонты медицинских учреждений, оказывающих первичную медико-санитарную помощь, что обусловлено нарушением сроков выполнения работ, а также в связи с недостаточностью средств, предусмотренных для завершения работ (средства предусмотрены в 2022 году).</t>
  </si>
  <si>
    <t>В основном за счет неполного исполнения мероприятий по оптимизации расходов на обслуживание государственного долга Мурманской области, что обусловлено экономией, сложившейся в связи с отсутствием необходимости привлечения коммерческих кредитов</t>
  </si>
  <si>
    <r>
      <rPr>
        <i/>
        <sz val="11"/>
        <color theme="1"/>
        <rFont val="Times New Roman"/>
        <family val="1"/>
        <charset val="204"/>
      </rPr>
      <t>Примечания:</t>
    </r>
    <r>
      <rPr>
        <sz val="11"/>
        <color theme="1"/>
        <rFont val="Times New Roman"/>
        <family val="1"/>
        <charset val="204"/>
      </rPr>
      <t xml:space="preserve">
1. Позиции указываются при наличии соответствующих расходов. Если расходы отсутствуют, соответствующие строки рекомендуется исключать.
2. Уточненый план рекомендуется указывать на дату последнего внесения изменений в закон о бюджете.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</si>
</sst>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20">
    <xf numFmtId="0" fontId="0" fillId="0" borderId="0"/>
    <xf numFmtId="0" fontId="7" fillId="0" borderId="0">
      <alignment vertical="top" wrapText="1"/>
    </xf>
    <xf numFmtId="0" fontId="8" fillId="0" borderId="0"/>
    <xf numFmtId="0" fontId="9" fillId="0" borderId="0">
      <alignment horizontal="right" vertical="top" wrapText="1"/>
    </xf>
    <xf numFmtId="49" fontId="10" fillId="0" borderId="2">
      <alignment horizontal="center" vertical="center" wrapText="1"/>
    </xf>
    <xf numFmtId="49" fontId="10" fillId="2" borderId="3">
      <alignment horizontal="center" vertical="top" shrinkToFit="1"/>
    </xf>
    <xf numFmtId="0" fontId="10" fillId="2" borderId="4">
      <alignment horizontal="left" vertical="top" wrapText="1"/>
    </xf>
    <xf numFmtId="49" fontId="10" fillId="2" borderId="4">
      <alignment horizontal="center" vertical="top" shrinkToFit="1"/>
    </xf>
    <xf numFmtId="4" fontId="10" fillId="2" borderId="4">
      <alignment horizontal="right" vertical="top" shrinkToFit="1"/>
    </xf>
    <xf numFmtId="165" fontId="10" fillId="2" borderId="4">
      <alignment horizontal="right" vertical="top" shrinkToFit="1"/>
    </xf>
    <xf numFmtId="4" fontId="10" fillId="2" borderId="5">
      <alignment horizontal="right" vertical="top" shrinkToFit="1"/>
    </xf>
    <xf numFmtId="49" fontId="11" fillId="0" borderId="3">
      <alignment horizontal="center" vertical="top" shrinkToFit="1"/>
    </xf>
    <xf numFmtId="0" fontId="9" fillId="0" borderId="4">
      <alignment horizontal="left" vertical="top" wrapText="1"/>
    </xf>
    <xf numFmtId="49" fontId="9" fillId="0" borderId="4">
      <alignment horizontal="center" vertical="top" shrinkToFit="1"/>
    </xf>
    <xf numFmtId="4" fontId="9" fillId="0" borderId="4">
      <alignment horizontal="right" vertical="top" shrinkToFit="1"/>
    </xf>
    <xf numFmtId="165" fontId="9" fillId="0" borderId="4">
      <alignment horizontal="right" vertical="top" shrinkToFit="1"/>
    </xf>
    <xf numFmtId="4" fontId="9" fillId="0" borderId="5">
      <alignment horizontal="right" vertical="top" shrinkToFit="1"/>
    </xf>
    <xf numFmtId="4" fontId="12" fillId="3" borderId="6">
      <alignment horizontal="right" shrinkToFit="1"/>
    </xf>
    <xf numFmtId="165" fontId="12" fillId="3" borderId="6">
      <alignment horizontal="right" shrinkToFit="1"/>
    </xf>
    <xf numFmtId="4" fontId="12" fillId="3" borderId="7">
      <alignment horizontal="right" shrinkToFit="1"/>
    </xf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6" fillId="0" borderId="0" xfId="0" applyFont="1"/>
    <xf numFmtId="164" fontId="1" fillId="0" borderId="1" xfId="0" applyNumberFormat="1" applyFont="1" applyBorder="1"/>
    <xf numFmtId="164" fontId="6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justify"/>
    </xf>
    <xf numFmtId="0" fontId="1" fillId="0" borderId="0" xfId="0" applyFont="1" applyBorder="1" applyAlignment="1">
      <alignment horizontal="justify"/>
    </xf>
    <xf numFmtId="0" fontId="1" fillId="0" borderId="0" xfId="0" applyFont="1" applyAlignment="1">
      <alignment horizontal="justify"/>
    </xf>
    <xf numFmtId="49" fontId="1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horizontal="justify" vertical="top"/>
    </xf>
    <xf numFmtId="164" fontId="1" fillId="0" borderId="1" xfId="0" applyNumberFormat="1" applyFont="1" applyBorder="1" applyAlignment="1">
      <alignment horizontal="justify" vertical="top"/>
    </xf>
    <xf numFmtId="164" fontId="1" fillId="0" borderId="1" xfId="0" applyNumberFormat="1" applyFont="1" applyFill="1" applyBorder="1" applyAlignment="1">
      <alignment horizontal="justify" vertical="top" wrapText="1"/>
    </xf>
    <xf numFmtId="164" fontId="6" fillId="0" borderId="1" xfId="0" applyNumberFormat="1" applyFont="1" applyFill="1" applyBorder="1" applyAlignment="1">
      <alignment horizontal="justify" vertical="top"/>
    </xf>
    <xf numFmtId="0" fontId="1" fillId="0" borderId="0" xfId="0" applyFont="1" applyBorder="1" applyAlignment="1">
      <alignment horizontal="justify" vertical="top"/>
    </xf>
    <xf numFmtId="0" fontId="1" fillId="0" borderId="0" xfId="0" applyFont="1" applyAlignment="1">
      <alignment horizontal="justify" vertical="top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justify" vertical="top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20">
    <cellStyle name="ex58" xfId="17"/>
    <cellStyle name="ex59" xfId="18"/>
    <cellStyle name="ex60" xfId="19"/>
    <cellStyle name="ex61" xfId="5"/>
    <cellStyle name="ex62" xfId="6"/>
    <cellStyle name="ex63" xfId="7"/>
    <cellStyle name="ex64" xfId="8"/>
    <cellStyle name="ex65" xfId="9"/>
    <cellStyle name="ex66" xfId="10"/>
    <cellStyle name="ex67" xfId="11"/>
    <cellStyle name="ex68" xfId="12"/>
    <cellStyle name="ex69" xfId="13"/>
    <cellStyle name="ex70" xfId="14"/>
    <cellStyle name="ex71" xfId="15"/>
    <cellStyle name="ex72" xfId="16"/>
    <cellStyle name="st57" xfId="3"/>
    <cellStyle name="xl_bot_header" xf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4"/>
  <sheetViews>
    <sheetView tabSelected="1" topLeftCell="C1" zoomScale="85" zoomScaleNormal="85" workbookViewId="0">
      <pane ySplit="4" topLeftCell="A40" activePane="bottomLeft" state="frozen"/>
      <selection activeCell="B1" sqref="B1"/>
      <selection pane="bottomLeft" activeCell="H26" sqref="H26"/>
    </sheetView>
  </sheetViews>
  <sheetFormatPr defaultRowHeight="15" x14ac:dyDescent="0.25"/>
  <cols>
    <col min="1" max="1" width="8.5703125" style="1" customWidth="1"/>
    <col min="2" max="2" width="51" style="4" customWidth="1"/>
    <col min="3" max="3" width="27" style="1" customWidth="1"/>
    <col min="4" max="4" width="26.28515625" style="1" customWidth="1"/>
    <col min="5" max="5" width="18.7109375" style="1" customWidth="1"/>
    <col min="6" max="6" width="14.140625" style="1" customWidth="1"/>
    <col min="7" max="7" width="17.28515625" style="1" customWidth="1"/>
    <col min="8" max="8" width="96.7109375" style="26" customWidth="1"/>
    <col min="9" max="9" width="16.42578125" style="1" customWidth="1"/>
    <col min="10" max="10" width="98.85546875" style="19" customWidth="1"/>
    <col min="11" max="16384" width="9.140625" style="1"/>
  </cols>
  <sheetData>
    <row r="2" spans="1:10" ht="18.75" x14ac:dyDescent="0.3">
      <c r="A2" s="35" t="s">
        <v>178</v>
      </c>
      <c r="B2" s="35"/>
      <c r="C2" s="35"/>
      <c r="D2" s="35"/>
      <c r="E2" s="35"/>
      <c r="F2" s="35"/>
      <c r="G2" s="35"/>
      <c r="H2" s="35"/>
      <c r="I2" s="35"/>
      <c r="J2" s="35"/>
    </row>
    <row r="4" spans="1:10" ht="97.5" customHeight="1" x14ac:dyDescent="0.25">
      <c r="A4" s="31" t="s">
        <v>4</v>
      </c>
      <c r="B4" s="31" t="s">
        <v>5</v>
      </c>
      <c r="C4" s="31" t="s">
        <v>3</v>
      </c>
      <c r="D4" s="31" t="s">
        <v>161</v>
      </c>
      <c r="E4" s="31" t="s">
        <v>160</v>
      </c>
      <c r="F4" s="31" t="s">
        <v>2</v>
      </c>
      <c r="G4" s="31" t="s">
        <v>0</v>
      </c>
      <c r="H4" s="31" t="s">
        <v>6</v>
      </c>
      <c r="I4" s="31" t="s">
        <v>1</v>
      </c>
      <c r="J4" s="31" t="s">
        <v>7</v>
      </c>
    </row>
    <row r="5" spans="1:10" s="11" customFormat="1" ht="14.25" x14ac:dyDescent="0.2">
      <c r="A5" s="5" t="s">
        <v>84</v>
      </c>
      <c r="B5" s="6" t="s">
        <v>8</v>
      </c>
      <c r="C5" s="13">
        <v>3415.6515740199998</v>
      </c>
      <c r="D5" s="13">
        <v>4522.6159137499999</v>
      </c>
      <c r="E5" s="13">
        <v>3818.9757641900005</v>
      </c>
      <c r="F5" s="13">
        <v>2861.0963870800001</v>
      </c>
      <c r="G5" s="13">
        <f t="shared" ref="G5:G51" si="0">F5/C5*100</f>
        <v>83.764292846552721</v>
      </c>
      <c r="H5" s="21"/>
      <c r="I5" s="15">
        <f t="shared" ref="I5:I36" si="1">F5/E5*100</f>
        <v>74.917898508497998</v>
      </c>
      <c r="J5" s="17"/>
    </row>
    <row r="6" spans="1:10" ht="122.25" customHeight="1" x14ac:dyDescent="0.25">
      <c r="A6" s="7" t="s">
        <v>85</v>
      </c>
      <c r="B6" s="8" t="s">
        <v>9</v>
      </c>
      <c r="C6" s="12">
        <v>13.441668060000001</v>
      </c>
      <c r="D6" s="12">
        <v>10.552367720000001</v>
      </c>
      <c r="E6" s="12">
        <v>10.552367720000001</v>
      </c>
      <c r="F6" s="12">
        <v>7.0009124299999996</v>
      </c>
      <c r="G6" s="27">
        <f t="shared" si="0"/>
        <v>52.083658060516036</v>
      </c>
      <c r="H6" s="23" t="s">
        <v>177</v>
      </c>
      <c r="I6" s="29">
        <f t="shared" si="1"/>
        <v>66.344469940439097</v>
      </c>
      <c r="J6" s="23" t="s">
        <v>179</v>
      </c>
    </row>
    <row r="7" spans="1:10" ht="137.25" customHeight="1" x14ac:dyDescent="0.25">
      <c r="A7" s="7" t="s">
        <v>86</v>
      </c>
      <c r="B7" s="8" t="s">
        <v>10</v>
      </c>
      <c r="C7" s="12">
        <v>343.12146000000007</v>
      </c>
      <c r="D7" s="12">
        <v>359.99317752000002</v>
      </c>
      <c r="E7" s="12">
        <v>364.62117888</v>
      </c>
      <c r="F7" s="12">
        <v>339.40095890000003</v>
      </c>
      <c r="G7" s="12">
        <f t="shared" si="0"/>
        <v>98.915689767699149</v>
      </c>
      <c r="H7" s="22"/>
      <c r="I7" s="14">
        <f t="shared" si="1"/>
        <v>93.083171949180667</v>
      </c>
      <c r="J7" s="23" t="s">
        <v>180</v>
      </c>
    </row>
    <row r="8" spans="1:10" ht="78" customHeight="1" x14ac:dyDescent="0.25">
      <c r="A8" s="7" t="s">
        <v>87</v>
      </c>
      <c r="B8" s="8" t="s">
        <v>11</v>
      </c>
      <c r="C8" s="12">
        <v>201.94083261</v>
      </c>
      <c r="D8" s="12">
        <v>210.50694951</v>
      </c>
      <c r="E8" s="12">
        <v>236.40373958999999</v>
      </c>
      <c r="F8" s="12">
        <v>230.80944717999995</v>
      </c>
      <c r="G8" s="12">
        <f t="shared" si="0"/>
        <v>114.29558063957907</v>
      </c>
      <c r="H8" s="23" t="s">
        <v>181</v>
      </c>
      <c r="I8" s="14">
        <f t="shared" si="1"/>
        <v>97.633585484010382</v>
      </c>
      <c r="J8" s="22"/>
    </row>
    <row r="9" spans="1:10" ht="110.25" customHeight="1" x14ac:dyDescent="0.25">
      <c r="A9" s="7" t="s">
        <v>88</v>
      </c>
      <c r="B9" s="8" t="s">
        <v>12</v>
      </c>
      <c r="C9" s="12">
        <v>341.92409567000004</v>
      </c>
      <c r="D9" s="12">
        <v>378.06533623000007</v>
      </c>
      <c r="E9" s="12">
        <v>377.97589930999993</v>
      </c>
      <c r="F9" s="12">
        <v>372.38433259999994</v>
      </c>
      <c r="G9" s="12">
        <f t="shared" si="0"/>
        <v>108.90847919632955</v>
      </c>
      <c r="H9" s="23" t="s">
        <v>182</v>
      </c>
      <c r="I9" s="14">
        <f t="shared" si="1"/>
        <v>98.520655226905347</v>
      </c>
      <c r="J9" s="22"/>
    </row>
    <row r="10" spans="1:10" ht="90" customHeight="1" x14ac:dyDescent="0.25">
      <c r="A10" s="7" t="s">
        <v>89</v>
      </c>
      <c r="B10" s="8" t="s">
        <v>13</v>
      </c>
      <c r="C10" s="12">
        <v>192.27171485</v>
      </c>
      <c r="D10" s="12">
        <v>201.09920231999999</v>
      </c>
      <c r="E10" s="12">
        <v>208.61728595000002</v>
      </c>
      <c r="F10" s="12">
        <v>204.14303012000008</v>
      </c>
      <c r="G10" s="12">
        <f t="shared" si="0"/>
        <v>106.17423903420296</v>
      </c>
      <c r="H10" s="23" t="s">
        <v>183</v>
      </c>
      <c r="I10" s="14">
        <f t="shared" si="1"/>
        <v>97.85528039556975</v>
      </c>
      <c r="J10" s="22"/>
    </row>
    <row r="11" spans="1:10" ht="106.5" customHeight="1" x14ac:dyDescent="0.25">
      <c r="A11" s="7" t="s">
        <v>90</v>
      </c>
      <c r="B11" s="8" t="s">
        <v>14</v>
      </c>
      <c r="C11" s="12">
        <v>135.36460771</v>
      </c>
      <c r="D11" s="12">
        <v>153.28758632</v>
      </c>
      <c r="E11" s="12">
        <v>157.50864116999998</v>
      </c>
      <c r="F11" s="12">
        <v>156.53344315000001</v>
      </c>
      <c r="G11" s="12">
        <f t="shared" si="0"/>
        <v>115.63838273395015</v>
      </c>
      <c r="H11" s="28" t="s">
        <v>184</v>
      </c>
      <c r="I11" s="14">
        <f t="shared" si="1"/>
        <v>99.380860622784866</v>
      </c>
      <c r="J11" s="22"/>
    </row>
    <row r="12" spans="1:10" ht="30" x14ac:dyDescent="0.25">
      <c r="A12" s="20" t="s">
        <v>91</v>
      </c>
      <c r="B12" s="8" t="s">
        <v>15</v>
      </c>
      <c r="C12" s="12">
        <v>750</v>
      </c>
      <c r="D12" s="12">
        <v>1541.3707188399999</v>
      </c>
      <c r="E12" s="12">
        <v>729.79998058000001</v>
      </c>
      <c r="F12" s="12">
        <v>0</v>
      </c>
      <c r="G12" s="12">
        <f t="shared" si="0"/>
        <v>0</v>
      </c>
      <c r="H12" s="28" t="s">
        <v>185</v>
      </c>
      <c r="I12" s="14">
        <f t="shared" si="1"/>
        <v>0</v>
      </c>
      <c r="J12" s="28" t="s">
        <v>164</v>
      </c>
    </row>
    <row r="13" spans="1:10" ht="171" customHeight="1" x14ac:dyDescent="0.25">
      <c r="A13" s="7" t="s">
        <v>92</v>
      </c>
      <c r="B13" s="8" t="s">
        <v>16</v>
      </c>
      <c r="C13" s="12">
        <v>1437.5871951199999</v>
      </c>
      <c r="D13" s="12">
        <v>1667.7405752899999</v>
      </c>
      <c r="E13" s="12">
        <v>1733.49667099</v>
      </c>
      <c r="F13" s="12">
        <v>1550.8242626999995</v>
      </c>
      <c r="G13" s="12">
        <f t="shared" si="0"/>
        <v>107.87688343109841</v>
      </c>
      <c r="H13" s="28" t="s">
        <v>186</v>
      </c>
      <c r="I13" s="14">
        <f t="shared" si="1"/>
        <v>89.462200225300904</v>
      </c>
      <c r="J13" s="23" t="s">
        <v>188</v>
      </c>
    </row>
    <row r="14" spans="1:10" s="11" customFormat="1" ht="14.25" x14ac:dyDescent="0.2">
      <c r="A14" s="5" t="s">
        <v>93</v>
      </c>
      <c r="B14" s="6" t="s">
        <v>17</v>
      </c>
      <c r="C14" s="13">
        <v>18.288399999999999</v>
      </c>
      <c r="D14" s="13">
        <v>18.288399999999999</v>
      </c>
      <c r="E14" s="13">
        <v>18.288399999999999</v>
      </c>
      <c r="F14" s="13">
        <v>18.190576</v>
      </c>
      <c r="G14" s="13">
        <f t="shared" si="0"/>
        <v>99.465103562914209</v>
      </c>
      <c r="H14" s="21"/>
      <c r="I14" s="15">
        <f t="shared" si="1"/>
        <v>99.465103562914209</v>
      </c>
      <c r="J14" s="21"/>
    </row>
    <row r="15" spans="1:10" x14ac:dyDescent="0.25">
      <c r="A15" s="7" t="s">
        <v>94</v>
      </c>
      <c r="B15" s="8" t="s">
        <v>18</v>
      </c>
      <c r="C15" s="12">
        <v>18.288399999999999</v>
      </c>
      <c r="D15" s="12">
        <v>18.288399999999999</v>
      </c>
      <c r="E15" s="12">
        <v>18.288399999999999</v>
      </c>
      <c r="F15" s="12">
        <v>18.190576</v>
      </c>
      <c r="G15" s="12">
        <f t="shared" si="0"/>
        <v>99.465103562914209</v>
      </c>
      <c r="H15" s="22"/>
      <c r="I15" s="14">
        <f t="shared" si="1"/>
        <v>99.465103562914209</v>
      </c>
      <c r="J15" s="22"/>
    </row>
    <row r="16" spans="1:10" s="11" customFormat="1" ht="28.5" x14ac:dyDescent="0.2">
      <c r="A16" s="5" t="s">
        <v>95</v>
      </c>
      <c r="B16" s="6" t="s">
        <v>19</v>
      </c>
      <c r="C16" s="13">
        <v>2092.5039907300002</v>
      </c>
      <c r="D16" s="13">
        <v>2162.0953391900002</v>
      </c>
      <c r="E16" s="13">
        <v>2162.4734997200003</v>
      </c>
      <c r="F16" s="13">
        <v>1841.7409651199998</v>
      </c>
      <c r="G16" s="13">
        <f t="shared" si="0"/>
        <v>88.016126768651077</v>
      </c>
      <c r="H16" s="21"/>
      <c r="I16" s="15">
        <f t="shared" si="1"/>
        <v>85.168255951273892</v>
      </c>
      <c r="J16" s="21"/>
    </row>
    <row r="17" spans="1:10" x14ac:dyDescent="0.25">
      <c r="A17" s="7" t="s">
        <v>96</v>
      </c>
      <c r="B17" s="8" t="s">
        <v>20</v>
      </c>
      <c r="C17" s="12">
        <v>50.103499999999997</v>
      </c>
      <c r="D17" s="12">
        <v>51.723300000000002</v>
      </c>
      <c r="E17" s="12">
        <v>51.723300000000002</v>
      </c>
      <c r="F17" s="12">
        <v>50.735587290000005</v>
      </c>
      <c r="G17" s="12">
        <f t="shared" si="0"/>
        <v>101.26156314429133</v>
      </c>
      <c r="H17" s="22"/>
      <c r="I17" s="14">
        <f t="shared" si="1"/>
        <v>98.090391158336772</v>
      </c>
      <c r="J17" s="22"/>
    </row>
    <row r="18" spans="1:10" ht="125.25" customHeight="1" x14ac:dyDescent="0.25">
      <c r="A18" s="7" t="s">
        <v>97</v>
      </c>
      <c r="B18" s="8" t="s">
        <v>21</v>
      </c>
      <c r="C18" s="12">
        <v>477.15634627999998</v>
      </c>
      <c r="D18" s="12">
        <v>488.67765997000004</v>
      </c>
      <c r="E18" s="12">
        <v>489.27791920999999</v>
      </c>
      <c r="F18" s="12">
        <v>179.99842596000002</v>
      </c>
      <c r="G18" s="12">
        <f t="shared" si="0"/>
        <v>37.723154551605859</v>
      </c>
      <c r="H18" s="28" t="s">
        <v>187</v>
      </c>
      <c r="I18" s="29">
        <f t="shared" si="1"/>
        <v>36.788585565158925</v>
      </c>
      <c r="J18" s="23" t="s">
        <v>189</v>
      </c>
    </row>
    <row r="19" spans="1:10" ht="45" x14ac:dyDescent="0.25">
      <c r="A19" s="7" t="s">
        <v>98</v>
      </c>
      <c r="B19" s="8" t="s">
        <v>22</v>
      </c>
      <c r="C19" s="12">
        <v>1524.5092138800003</v>
      </c>
      <c r="D19" s="12">
        <v>1575.7724195800001</v>
      </c>
      <c r="E19" s="12">
        <v>1575.9974980400002</v>
      </c>
      <c r="F19" s="12">
        <v>1566.52538452</v>
      </c>
      <c r="G19" s="12">
        <f t="shared" si="0"/>
        <v>102.75604570031199</v>
      </c>
      <c r="H19" s="22"/>
      <c r="I19" s="14">
        <f t="shared" si="1"/>
        <v>99.398976614380402</v>
      </c>
      <c r="J19" s="22"/>
    </row>
    <row r="20" spans="1:10" x14ac:dyDescent="0.25">
      <c r="A20" s="7" t="s">
        <v>99</v>
      </c>
      <c r="B20" s="8" t="s">
        <v>23</v>
      </c>
      <c r="C20" s="12">
        <v>1.64</v>
      </c>
      <c r="D20" s="12">
        <v>1.64</v>
      </c>
      <c r="E20" s="12">
        <v>1.64</v>
      </c>
      <c r="F20" s="12">
        <v>1.64</v>
      </c>
      <c r="G20" s="12">
        <f t="shared" si="0"/>
        <v>100</v>
      </c>
      <c r="H20" s="22"/>
      <c r="I20" s="14">
        <f t="shared" si="1"/>
        <v>100</v>
      </c>
      <c r="J20" s="22"/>
    </row>
    <row r="21" spans="1:10" ht="122.25" customHeight="1" x14ac:dyDescent="0.25">
      <c r="A21" s="7" t="s">
        <v>100</v>
      </c>
      <c r="B21" s="8" t="s">
        <v>24</v>
      </c>
      <c r="C21" s="12">
        <v>39.094930570000002</v>
      </c>
      <c r="D21" s="12">
        <v>44.281959640000004</v>
      </c>
      <c r="E21" s="12">
        <v>43.83478247</v>
      </c>
      <c r="F21" s="12">
        <v>42.841567349999998</v>
      </c>
      <c r="G21" s="12">
        <f t="shared" si="0"/>
        <v>109.58343377357222</v>
      </c>
      <c r="H21" s="28" t="s">
        <v>190</v>
      </c>
      <c r="I21" s="14">
        <f t="shared" si="1"/>
        <v>97.734184900587223</v>
      </c>
      <c r="J21" s="22"/>
    </row>
    <row r="22" spans="1:10" s="11" customFormat="1" ht="14.25" x14ac:dyDescent="0.2">
      <c r="A22" s="5" t="s">
        <v>101</v>
      </c>
      <c r="B22" s="6" t="s">
        <v>25</v>
      </c>
      <c r="C22" s="13">
        <v>9288.8688361899985</v>
      </c>
      <c r="D22" s="13">
        <v>10098.701750940003</v>
      </c>
      <c r="E22" s="13">
        <v>10933.223024499996</v>
      </c>
      <c r="F22" s="13">
        <v>9804.689887890001</v>
      </c>
      <c r="G22" s="13">
        <f t="shared" si="0"/>
        <v>105.55310943449146</v>
      </c>
      <c r="H22" s="21"/>
      <c r="I22" s="15">
        <f t="shared" si="1"/>
        <v>89.677946438290959</v>
      </c>
      <c r="J22" s="21"/>
    </row>
    <row r="23" spans="1:10" ht="120" x14ac:dyDescent="0.25">
      <c r="A23" s="7" t="s">
        <v>102</v>
      </c>
      <c r="B23" s="8" t="s">
        <v>26</v>
      </c>
      <c r="C23" s="12">
        <v>485.5949</v>
      </c>
      <c r="D23" s="12">
        <v>444.57266708999998</v>
      </c>
      <c r="E23" s="12">
        <v>444.57266708999998</v>
      </c>
      <c r="F23" s="12">
        <v>442.3148281</v>
      </c>
      <c r="G23" s="12">
        <f t="shared" si="0"/>
        <v>91.087206249489029</v>
      </c>
      <c r="H23" s="28" t="s">
        <v>173</v>
      </c>
      <c r="I23" s="14">
        <f t="shared" si="1"/>
        <v>99.492132747436116</v>
      </c>
      <c r="J23" s="22"/>
    </row>
    <row r="24" spans="1:10" ht="110.25" customHeight="1" x14ac:dyDescent="0.25">
      <c r="A24" s="7" t="s">
        <v>103</v>
      </c>
      <c r="B24" s="8" t="s">
        <v>27</v>
      </c>
      <c r="C24" s="12">
        <v>107.33476630000001</v>
      </c>
      <c r="D24" s="12">
        <v>113.25631031</v>
      </c>
      <c r="E24" s="12">
        <v>119.20365482000001</v>
      </c>
      <c r="F24" s="12">
        <v>118.01032575000002</v>
      </c>
      <c r="G24" s="12">
        <f t="shared" si="0"/>
        <v>109.94604061480125</v>
      </c>
      <c r="H24" s="23" t="s">
        <v>191</v>
      </c>
      <c r="I24" s="14">
        <f t="shared" si="1"/>
        <v>98.998915702876772</v>
      </c>
      <c r="J24" s="22"/>
    </row>
    <row r="25" spans="1:10" x14ac:dyDescent="0.25">
      <c r="A25" s="7" t="s">
        <v>104</v>
      </c>
      <c r="B25" s="8" t="s">
        <v>28</v>
      </c>
      <c r="C25" s="12">
        <v>0.83</v>
      </c>
      <c r="D25" s="12">
        <v>0.83</v>
      </c>
      <c r="E25" s="12">
        <v>0.83</v>
      </c>
      <c r="F25" s="12">
        <v>0.83</v>
      </c>
      <c r="G25" s="12">
        <f t="shared" si="0"/>
        <v>100</v>
      </c>
      <c r="H25" s="22"/>
      <c r="I25" s="14">
        <f t="shared" si="1"/>
        <v>100</v>
      </c>
      <c r="J25" s="22"/>
    </row>
    <row r="26" spans="1:10" ht="141" customHeight="1" x14ac:dyDescent="0.25">
      <c r="A26" s="7" t="s">
        <v>105</v>
      </c>
      <c r="B26" s="8" t="s">
        <v>29</v>
      </c>
      <c r="C26" s="12">
        <v>805.50949388000004</v>
      </c>
      <c r="D26" s="12">
        <v>967.61072871999988</v>
      </c>
      <c r="E26" s="12">
        <v>1015.3415602799998</v>
      </c>
      <c r="F26" s="12">
        <v>921.6330840600001</v>
      </c>
      <c r="G26" s="12">
        <f t="shared" si="0"/>
        <v>114.41616654580355</v>
      </c>
      <c r="H26" s="23" t="s">
        <v>192</v>
      </c>
      <c r="I26" s="14">
        <f t="shared" si="1"/>
        <v>90.770743571832341</v>
      </c>
      <c r="J26" s="23" t="s">
        <v>224</v>
      </c>
    </row>
    <row r="27" spans="1:10" ht="105" x14ac:dyDescent="0.25">
      <c r="A27" s="7" t="s">
        <v>106</v>
      </c>
      <c r="B27" s="8" t="s">
        <v>30</v>
      </c>
      <c r="C27" s="12">
        <v>12.85313</v>
      </c>
      <c r="D27" s="12">
        <v>13.6303903</v>
      </c>
      <c r="E27" s="12">
        <v>1.7401903000000001</v>
      </c>
      <c r="F27" s="12">
        <v>1.7401898999999998</v>
      </c>
      <c r="G27" s="12">
        <f t="shared" si="0"/>
        <v>13.539036016907943</v>
      </c>
      <c r="H27" s="28" t="s">
        <v>174</v>
      </c>
      <c r="I27" s="14">
        <f t="shared" si="1"/>
        <v>99.999977014008167</v>
      </c>
      <c r="J27" s="22"/>
    </row>
    <row r="28" spans="1:10" ht="141.75" customHeight="1" x14ac:dyDescent="0.25">
      <c r="A28" s="7" t="s">
        <v>107</v>
      </c>
      <c r="B28" s="8" t="s">
        <v>31</v>
      </c>
      <c r="C28" s="12">
        <v>316.08641152000001</v>
      </c>
      <c r="D28" s="12">
        <v>363.25092418000008</v>
      </c>
      <c r="E28" s="12">
        <v>377.36672297000001</v>
      </c>
      <c r="F28" s="12">
        <v>356.84360901999992</v>
      </c>
      <c r="G28" s="12">
        <f t="shared" si="0"/>
        <v>112.8943213041036</v>
      </c>
      <c r="H28" s="23" t="s">
        <v>193</v>
      </c>
      <c r="I28" s="14">
        <f t="shared" si="1"/>
        <v>94.561493449004601</v>
      </c>
      <c r="J28" s="23" t="s">
        <v>194</v>
      </c>
    </row>
    <row r="29" spans="1:10" ht="125.25" customHeight="1" x14ac:dyDescent="0.25">
      <c r="A29" s="7" t="s">
        <v>108</v>
      </c>
      <c r="B29" s="8" t="s">
        <v>32</v>
      </c>
      <c r="C29" s="12">
        <v>1104.63212473</v>
      </c>
      <c r="D29" s="12">
        <v>1536.0656325000002</v>
      </c>
      <c r="E29" s="12">
        <v>1646.6869488700002</v>
      </c>
      <c r="F29" s="12">
        <v>1581.29614229</v>
      </c>
      <c r="G29" s="12">
        <f t="shared" si="0"/>
        <v>143.15138106964875</v>
      </c>
      <c r="H29" s="23" t="s">
        <v>228</v>
      </c>
      <c r="I29" s="14">
        <f t="shared" si="1"/>
        <v>96.028947297792513</v>
      </c>
      <c r="J29" s="22"/>
    </row>
    <row r="30" spans="1:10" ht="113.25" customHeight="1" x14ac:dyDescent="0.25">
      <c r="A30" s="7" t="s">
        <v>109</v>
      </c>
      <c r="B30" s="8" t="s">
        <v>33</v>
      </c>
      <c r="C30" s="12">
        <v>5219.2724139499987</v>
      </c>
      <c r="D30" s="12">
        <v>4900.2336144300007</v>
      </c>
      <c r="E30" s="12">
        <v>5560.6136106599988</v>
      </c>
      <c r="F30" s="12">
        <v>4778.7367571100003</v>
      </c>
      <c r="G30" s="12">
        <f t="shared" si="0"/>
        <v>91.559443119647469</v>
      </c>
      <c r="H30" s="28" t="s">
        <v>195</v>
      </c>
      <c r="I30" s="14">
        <f t="shared" si="1"/>
        <v>85.939018455605364</v>
      </c>
      <c r="J30" s="23" t="s">
        <v>196</v>
      </c>
    </row>
    <row r="31" spans="1:10" ht="124.5" customHeight="1" x14ac:dyDescent="0.25">
      <c r="A31" s="7" t="s">
        <v>110</v>
      </c>
      <c r="B31" s="8" t="s">
        <v>34</v>
      </c>
      <c r="C31" s="12">
        <v>302.47286424999999</v>
      </c>
      <c r="D31" s="12">
        <v>651.10523185</v>
      </c>
      <c r="E31" s="12">
        <v>636.51511546000006</v>
      </c>
      <c r="F31" s="12">
        <v>538.58962904999998</v>
      </c>
      <c r="G31" s="12">
        <f t="shared" si="0"/>
        <v>178.06213141977744</v>
      </c>
      <c r="H31" s="28" t="s">
        <v>197</v>
      </c>
      <c r="I31" s="29">
        <f t="shared" si="1"/>
        <v>84.615371413571111</v>
      </c>
      <c r="J31" s="23" t="s">
        <v>198</v>
      </c>
    </row>
    <row r="32" spans="1:10" ht="216.75" customHeight="1" x14ac:dyDescent="0.25">
      <c r="A32" s="7" t="s">
        <v>111</v>
      </c>
      <c r="B32" s="8" t="s">
        <v>35</v>
      </c>
      <c r="C32" s="12">
        <v>934.28273156000023</v>
      </c>
      <c r="D32" s="12">
        <v>1108.1462515600006</v>
      </c>
      <c r="E32" s="12">
        <v>1130.3525540500002</v>
      </c>
      <c r="F32" s="12">
        <v>1064.6953226100004</v>
      </c>
      <c r="G32" s="12">
        <f t="shared" si="0"/>
        <v>113.95857877328486</v>
      </c>
      <c r="H32" s="28" t="s">
        <v>199</v>
      </c>
      <c r="I32" s="14">
        <f t="shared" si="1"/>
        <v>94.191437777111844</v>
      </c>
      <c r="J32" s="23" t="s">
        <v>200</v>
      </c>
    </row>
    <row r="33" spans="1:10" s="11" customFormat="1" ht="14.25" x14ac:dyDescent="0.2">
      <c r="A33" s="5" t="s">
        <v>112</v>
      </c>
      <c r="B33" s="6" t="s">
        <v>36</v>
      </c>
      <c r="C33" s="13">
        <v>6960.497752530001</v>
      </c>
      <c r="D33" s="13">
        <v>15239.6809804</v>
      </c>
      <c r="E33" s="13">
        <v>15696.20719404</v>
      </c>
      <c r="F33" s="13">
        <v>14058.136765929999</v>
      </c>
      <c r="G33" s="13">
        <f t="shared" si="0"/>
        <v>201.97027950795831</v>
      </c>
      <c r="H33" s="21"/>
      <c r="I33" s="15">
        <f t="shared" si="1"/>
        <v>89.563909243425428</v>
      </c>
      <c r="J33" s="21"/>
    </row>
    <row r="34" spans="1:10" ht="188.25" customHeight="1" x14ac:dyDescent="0.25">
      <c r="A34" s="7" t="s">
        <v>113</v>
      </c>
      <c r="B34" s="8" t="s">
        <v>37</v>
      </c>
      <c r="C34" s="12">
        <v>1271.11408108</v>
      </c>
      <c r="D34" s="12">
        <v>1785.8123614700003</v>
      </c>
      <c r="E34" s="12">
        <v>2070.4479643699997</v>
      </c>
      <c r="F34" s="12">
        <v>1345.4018725000003</v>
      </c>
      <c r="G34" s="12">
        <f t="shared" si="0"/>
        <v>105.84430559976819</v>
      </c>
      <c r="H34" s="28" t="s">
        <v>165</v>
      </c>
      <c r="I34" s="14">
        <f t="shared" si="1"/>
        <v>64.98119709612611</v>
      </c>
      <c r="J34" s="23" t="s">
        <v>201</v>
      </c>
    </row>
    <row r="35" spans="1:10" ht="158.25" customHeight="1" x14ac:dyDescent="0.25">
      <c r="A35" s="7" t="s">
        <v>114</v>
      </c>
      <c r="B35" s="8" t="s">
        <v>38</v>
      </c>
      <c r="C35" s="12">
        <v>3286.20274088</v>
      </c>
      <c r="D35" s="12">
        <v>9988.5806762199991</v>
      </c>
      <c r="E35" s="12">
        <v>10156.439964020001</v>
      </c>
      <c r="F35" s="12">
        <v>9970.1518177399994</v>
      </c>
      <c r="G35" s="12">
        <f t="shared" si="0"/>
        <v>303.39430047064383</v>
      </c>
      <c r="H35" s="28" t="s">
        <v>202</v>
      </c>
      <c r="I35" s="14">
        <f t="shared" si="1"/>
        <v>98.165812558928707</v>
      </c>
      <c r="J35" s="22"/>
    </row>
    <row r="36" spans="1:10" ht="114" customHeight="1" x14ac:dyDescent="0.25">
      <c r="A36" s="7" t="s">
        <v>115</v>
      </c>
      <c r="B36" s="8" t="s">
        <v>39</v>
      </c>
      <c r="C36" s="12">
        <v>586.37821522000002</v>
      </c>
      <c r="D36" s="12">
        <v>1086.3226307600003</v>
      </c>
      <c r="E36" s="12">
        <v>1093.4271323500002</v>
      </c>
      <c r="F36" s="12">
        <v>999.88130923000017</v>
      </c>
      <c r="G36" s="12">
        <f t="shared" si="0"/>
        <v>170.51815420101514</v>
      </c>
      <c r="H36" s="28" t="s">
        <v>166</v>
      </c>
      <c r="I36" s="14">
        <f t="shared" si="1"/>
        <v>91.444713565964761</v>
      </c>
      <c r="J36" s="28" t="s">
        <v>203</v>
      </c>
    </row>
    <row r="37" spans="1:10" ht="30" x14ac:dyDescent="0.25">
      <c r="A37" s="7" t="s">
        <v>116</v>
      </c>
      <c r="B37" s="8" t="s">
        <v>40</v>
      </c>
      <c r="C37" s="12">
        <v>2.25</v>
      </c>
      <c r="D37" s="12">
        <v>1.498</v>
      </c>
      <c r="E37" s="12">
        <v>1.498</v>
      </c>
      <c r="F37" s="12">
        <v>1.498</v>
      </c>
      <c r="G37" s="12">
        <f t="shared" si="0"/>
        <v>66.577777777777783</v>
      </c>
      <c r="H37" s="28" t="s">
        <v>175</v>
      </c>
      <c r="I37" s="14">
        <f t="shared" ref="I37:I68" si="2">F37/E37*100</f>
        <v>100</v>
      </c>
      <c r="J37" s="22"/>
    </row>
    <row r="38" spans="1:10" ht="230.25" customHeight="1" x14ac:dyDescent="0.25">
      <c r="A38" s="7" t="s">
        <v>117</v>
      </c>
      <c r="B38" s="8" t="s">
        <v>41</v>
      </c>
      <c r="C38" s="12">
        <v>1814.5527153500004</v>
      </c>
      <c r="D38" s="12">
        <v>2377.4673119500003</v>
      </c>
      <c r="E38" s="12">
        <v>2374.3941333000002</v>
      </c>
      <c r="F38" s="12">
        <v>1741.2037664600002</v>
      </c>
      <c r="G38" s="12">
        <f t="shared" si="0"/>
        <v>95.95773943245004</v>
      </c>
      <c r="H38" s="22"/>
      <c r="I38" s="14">
        <f t="shared" si="2"/>
        <v>73.332550061519314</v>
      </c>
      <c r="J38" s="23" t="s">
        <v>204</v>
      </c>
    </row>
    <row r="39" spans="1:10" s="11" customFormat="1" ht="14.25" x14ac:dyDescent="0.2">
      <c r="A39" s="5" t="s">
        <v>118</v>
      </c>
      <c r="B39" s="6" t="s">
        <v>42</v>
      </c>
      <c r="C39" s="13">
        <v>1337.7787814799999</v>
      </c>
      <c r="D39" s="13">
        <v>1370.6583646799997</v>
      </c>
      <c r="E39" s="13">
        <v>1392.6429092499995</v>
      </c>
      <c r="F39" s="13">
        <v>1337.5792579299998</v>
      </c>
      <c r="G39" s="13">
        <f t="shared" si="0"/>
        <v>99.985085460110284</v>
      </c>
      <c r="H39" s="21"/>
      <c r="I39" s="15">
        <f t="shared" si="2"/>
        <v>96.046104069157693</v>
      </c>
      <c r="J39" s="21"/>
    </row>
    <row r="40" spans="1:10" ht="30" x14ac:dyDescent="0.25">
      <c r="A40" s="7" t="s">
        <v>119</v>
      </c>
      <c r="B40" s="8" t="s">
        <v>43</v>
      </c>
      <c r="C40" s="12">
        <v>1300.1501862299999</v>
      </c>
      <c r="D40" s="12">
        <v>1327.2559541399999</v>
      </c>
      <c r="E40" s="12">
        <v>1348.1345446699995</v>
      </c>
      <c r="F40" s="12">
        <v>1293.5824734599998</v>
      </c>
      <c r="G40" s="12">
        <f t="shared" si="0"/>
        <v>99.494849684324222</v>
      </c>
      <c r="H40" s="22"/>
      <c r="I40" s="14">
        <f t="shared" si="2"/>
        <v>95.953514326468564</v>
      </c>
      <c r="J40" s="22"/>
    </row>
    <row r="41" spans="1:10" ht="105" x14ac:dyDescent="0.25">
      <c r="A41" s="7" t="s">
        <v>120</v>
      </c>
      <c r="B41" s="8" t="s">
        <v>44</v>
      </c>
      <c r="C41" s="12">
        <v>37.628595249999996</v>
      </c>
      <c r="D41" s="12">
        <v>43.402410540000005</v>
      </c>
      <c r="E41" s="12">
        <v>44.508364579999999</v>
      </c>
      <c r="F41" s="12">
        <v>43.996784469999994</v>
      </c>
      <c r="G41" s="12">
        <f t="shared" si="0"/>
        <v>116.92380270294571</v>
      </c>
      <c r="H41" s="28" t="s">
        <v>205</v>
      </c>
      <c r="I41" s="14">
        <f t="shared" si="2"/>
        <v>98.85059782621201</v>
      </c>
      <c r="J41" s="22"/>
    </row>
    <row r="42" spans="1:10" s="11" customFormat="1" ht="14.25" x14ac:dyDescent="0.2">
      <c r="A42" s="5" t="s">
        <v>121</v>
      </c>
      <c r="B42" s="6" t="s">
        <v>45</v>
      </c>
      <c r="C42" s="13">
        <v>20363.50045757</v>
      </c>
      <c r="D42" s="13">
        <v>21815.213431229993</v>
      </c>
      <c r="E42" s="13">
        <v>22006.664345129993</v>
      </c>
      <c r="F42" s="13">
        <v>21212.726931109995</v>
      </c>
      <c r="G42" s="13">
        <f t="shared" si="0"/>
        <v>104.17033640807223</v>
      </c>
      <c r="H42" s="21"/>
      <c r="I42" s="15">
        <f t="shared" si="2"/>
        <v>96.392286438468375</v>
      </c>
      <c r="J42" s="21"/>
    </row>
    <row r="43" spans="1:10" ht="90" x14ac:dyDescent="0.25">
      <c r="A43" s="7" t="s">
        <v>122</v>
      </c>
      <c r="B43" s="8" t="s">
        <v>46</v>
      </c>
      <c r="C43" s="12">
        <v>545.47837173000005</v>
      </c>
      <c r="D43" s="12">
        <v>556.28612984000006</v>
      </c>
      <c r="E43" s="12">
        <v>690.91728303000002</v>
      </c>
      <c r="F43" s="12">
        <v>593.56032130999984</v>
      </c>
      <c r="G43" s="12">
        <f t="shared" si="0"/>
        <v>108.81463905296675</v>
      </c>
      <c r="H43" s="28" t="s">
        <v>167</v>
      </c>
      <c r="I43" s="14">
        <f t="shared" si="2"/>
        <v>85.909027880581633</v>
      </c>
      <c r="J43" s="28" t="s">
        <v>206</v>
      </c>
    </row>
    <row r="44" spans="1:10" x14ac:dyDescent="0.25">
      <c r="A44" s="7" t="s">
        <v>123</v>
      </c>
      <c r="B44" s="8" t="s">
        <v>47</v>
      </c>
      <c r="C44" s="12">
        <v>16430.636944499998</v>
      </c>
      <c r="D44" s="12">
        <v>17662.162647909987</v>
      </c>
      <c r="E44" s="12">
        <v>17668.566832109998</v>
      </c>
      <c r="F44" s="12">
        <v>17126.922736569999</v>
      </c>
      <c r="G44" s="12">
        <f t="shared" si="0"/>
        <v>104.23772854589836</v>
      </c>
      <c r="H44" s="22"/>
      <c r="I44" s="14">
        <f t="shared" si="2"/>
        <v>96.93441974843347</v>
      </c>
      <c r="J44" s="22"/>
    </row>
    <row r="45" spans="1:10" x14ac:dyDescent="0.25">
      <c r="A45" s="7" t="s">
        <v>124</v>
      </c>
      <c r="B45" s="8" t="s">
        <v>48</v>
      </c>
      <c r="C45" s="12">
        <v>310.3954</v>
      </c>
      <c r="D45" s="12">
        <v>310.92497601999997</v>
      </c>
      <c r="E45" s="12">
        <v>312.98411052999995</v>
      </c>
      <c r="F45" s="12">
        <v>312.98313046000004</v>
      </c>
      <c r="G45" s="12">
        <f t="shared" si="0"/>
        <v>100.83368840517612</v>
      </c>
      <c r="H45" s="22"/>
      <c r="I45" s="14">
        <f t="shared" si="2"/>
        <v>99.999686862697828</v>
      </c>
      <c r="J45" s="22"/>
    </row>
    <row r="46" spans="1:10" x14ac:dyDescent="0.25">
      <c r="A46" s="7" t="s">
        <v>125</v>
      </c>
      <c r="B46" s="8" t="s">
        <v>49</v>
      </c>
      <c r="C46" s="12">
        <v>1933.9703079999999</v>
      </c>
      <c r="D46" s="12">
        <v>2009.1035905399999</v>
      </c>
      <c r="E46" s="12">
        <v>2021.20300271</v>
      </c>
      <c r="F46" s="12">
        <v>2013.9934341800003</v>
      </c>
      <c r="G46" s="12">
        <f t="shared" si="0"/>
        <v>104.13776394854561</v>
      </c>
      <c r="H46" s="22"/>
      <c r="I46" s="14">
        <f t="shared" si="2"/>
        <v>99.643303096208896</v>
      </c>
      <c r="J46" s="22"/>
    </row>
    <row r="47" spans="1:10" ht="60" x14ac:dyDescent="0.25">
      <c r="A47" s="7" t="s">
        <v>126</v>
      </c>
      <c r="B47" s="8" t="s">
        <v>50</v>
      </c>
      <c r="C47" s="12">
        <v>129.69694967000001</v>
      </c>
      <c r="D47" s="12">
        <v>140.51135461000001</v>
      </c>
      <c r="E47" s="12">
        <v>141.12111682</v>
      </c>
      <c r="F47" s="12">
        <v>140.84497755999996</v>
      </c>
      <c r="G47" s="12">
        <f t="shared" si="0"/>
        <v>108.59544339197254</v>
      </c>
      <c r="H47" s="28" t="s">
        <v>207</v>
      </c>
      <c r="I47" s="14">
        <f t="shared" si="2"/>
        <v>99.804324635304397</v>
      </c>
      <c r="J47" s="22"/>
    </row>
    <row r="48" spans="1:10" ht="186" customHeight="1" x14ac:dyDescent="0.25">
      <c r="A48" s="7" t="s">
        <v>127</v>
      </c>
      <c r="B48" s="8" t="s">
        <v>51</v>
      </c>
      <c r="C48" s="12">
        <v>386.09434658999999</v>
      </c>
      <c r="D48" s="12">
        <v>488.52020947000005</v>
      </c>
      <c r="E48" s="12">
        <v>471.10569670000001</v>
      </c>
      <c r="F48" s="12">
        <v>400.64505369000011</v>
      </c>
      <c r="G48" s="12">
        <f t="shared" si="0"/>
        <v>103.76869209003254</v>
      </c>
      <c r="H48" s="22"/>
      <c r="I48" s="14">
        <f t="shared" si="2"/>
        <v>85.043559544373494</v>
      </c>
      <c r="J48" s="23" t="s">
        <v>225</v>
      </c>
    </row>
    <row r="49" spans="1:10" ht="203.25" customHeight="1" x14ac:dyDescent="0.25">
      <c r="A49" s="7" t="s">
        <v>128</v>
      </c>
      <c r="B49" s="8" t="s">
        <v>52</v>
      </c>
      <c r="C49" s="12">
        <v>627.2281370799999</v>
      </c>
      <c r="D49" s="12">
        <v>647.70452283999998</v>
      </c>
      <c r="E49" s="12">
        <v>700.76630323000029</v>
      </c>
      <c r="F49" s="12">
        <v>623.77727733999996</v>
      </c>
      <c r="G49" s="12">
        <f t="shared" si="0"/>
        <v>99.449823830278874</v>
      </c>
      <c r="H49" s="22"/>
      <c r="I49" s="14">
        <f t="shared" si="2"/>
        <v>89.013594755464212</v>
      </c>
      <c r="J49" s="23" t="s">
        <v>226</v>
      </c>
    </row>
    <row r="50" spans="1:10" s="11" customFormat="1" ht="14.25" x14ac:dyDescent="0.2">
      <c r="A50" s="5" t="s">
        <v>129</v>
      </c>
      <c r="B50" s="6" t="s">
        <v>53</v>
      </c>
      <c r="C50" s="13">
        <v>2061.4102581300003</v>
      </c>
      <c r="D50" s="13">
        <v>2691.3387801099998</v>
      </c>
      <c r="E50" s="13">
        <v>2648.9991176399994</v>
      </c>
      <c r="F50" s="13">
        <v>2496.9824001399998</v>
      </c>
      <c r="G50" s="13">
        <f t="shared" si="0"/>
        <v>121.1298134513567</v>
      </c>
      <c r="H50" s="21"/>
      <c r="I50" s="15">
        <f t="shared" si="2"/>
        <v>94.261352656265444</v>
      </c>
      <c r="J50" s="21"/>
    </row>
    <row r="51" spans="1:10" ht="144.75" customHeight="1" x14ac:dyDescent="0.25">
      <c r="A51" s="7" t="s">
        <v>130</v>
      </c>
      <c r="B51" s="8" t="s">
        <v>54</v>
      </c>
      <c r="C51" s="12">
        <v>1779.6533065000001</v>
      </c>
      <c r="D51" s="12">
        <v>2377.8890739799995</v>
      </c>
      <c r="E51" s="12">
        <v>2340.8395349699995</v>
      </c>
      <c r="F51" s="12">
        <v>2191.9450951999997</v>
      </c>
      <c r="G51" s="12">
        <f t="shared" si="0"/>
        <v>123.16697230826625</v>
      </c>
      <c r="H51" s="28" t="s">
        <v>208</v>
      </c>
      <c r="I51" s="14">
        <f t="shared" si="2"/>
        <v>93.639271827664686</v>
      </c>
      <c r="J51" s="28" t="s">
        <v>209</v>
      </c>
    </row>
    <row r="52" spans="1:10" ht="45" x14ac:dyDescent="0.25">
      <c r="A52" s="7" t="s">
        <v>131</v>
      </c>
      <c r="B52" s="8" t="s">
        <v>55</v>
      </c>
      <c r="C52" s="12">
        <v>0</v>
      </c>
      <c r="D52" s="12">
        <v>11</v>
      </c>
      <c r="E52" s="12">
        <v>11</v>
      </c>
      <c r="F52" s="12">
        <v>9.6326166199999985</v>
      </c>
      <c r="G52" s="14" t="s">
        <v>162</v>
      </c>
      <c r="H52" s="28" t="s">
        <v>168</v>
      </c>
      <c r="I52" s="14">
        <f t="shared" si="2"/>
        <v>87.569241999999988</v>
      </c>
      <c r="J52" s="28" t="s">
        <v>210</v>
      </c>
    </row>
    <row r="53" spans="1:10" x14ac:dyDescent="0.25">
      <c r="A53" s="7" t="s">
        <v>132</v>
      </c>
      <c r="B53" s="8" t="s">
        <v>56</v>
      </c>
      <c r="C53" s="12">
        <v>281.75695163</v>
      </c>
      <c r="D53" s="12">
        <v>302.44970612999998</v>
      </c>
      <c r="E53" s="12">
        <v>297.15958266999996</v>
      </c>
      <c r="F53" s="12">
        <v>295.40468831999999</v>
      </c>
      <c r="G53" s="12">
        <f t="shared" ref="G53:G67" si="3">F53/C53*100</f>
        <v>104.84379768131579</v>
      </c>
      <c r="H53" s="22"/>
      <c r="I53" s="14">
        <f t="shared" si="2"/>
        <v>99.409443796416681</v>
      </c>
      <c r="J53" s="22"/>
    </row>
    <row r="54" spans="1:10" s="11" customFormat="1" ht="14.25" x14ac:dyDescent="0.2">
      <c r="A54" s="5" t="s">
        <v>133</v>
      </c>
      <c r="B54" s="6" t="s">
        <v>57</v>
      </c>
      <c r="C54" s="13">
        <v>7684.3037334900009</v>
      </c>
      <c r="D54" s="13">
        <v>11237.440036800001</v>
      </c>
      <c r="E54" s="13">
        <v>12952.116727519997</v>
      </c>
      <c r="F54" s="13">
        <v>12225.482862049999</v>
      </c>
      <c r="G54" s="13">
        <f t="shared" si="3"/>
        <v>159.09681977780855</v>
      </c>
      <c r="H54" s="21"/>
      <c r="I54" s="15">
        <f t="shared" si="2"/>
        <v>94.389844681324689</v>
      </c>
      <c r="J54" s="21"/>
    </row>
    <row r="55" spans="1:10" ht="105" x14ac:dyDescent="0.25">
      <c r="A55" s="7" t="s">
        <v>134</v>
      </c>
      <c r="B55" s="8" t="s">
        <v>58</v>
      </c>
      <c r="C55" s="12">
        <v>1694.0060921599998</v>
      </c>
      <c r="D55" s="12">
        <v>1837.74109555</v>
      </c>
      <c r="E55" s="12">
        <v>1853.4471438700002</v>
      </c>
      <c r="F55" s="12">
        <v>1839.0559259199999</v>
      </c>
      <c r="G55" s="12">
        <f t="shared" si="3"/>
        <v>108.56253318280866</v>
      </c>
      <c r="H55" s="28" t="s">
        <v>211</v>
      </c>
      <c r="I55" s="14">
        <f t="shared" si="2"/>
        <v>99.223543115453978</v>
      </c>
      <c r="J55" s="22"/>
    </row>
    <row r="56" spans="1:10" ht="264" customHeight="1" x14ac:dyDescent="0.25">
      <c r="A56" s="7" t="s">
        <v>135</v>
      </c>
      <c r="B56" s="8" t="s">
        <v>59</v>
      </c>
      <c r="C56" s="12">
        <v>2289.2369589999998</v>
      </c>
      <c r="D56" s="12">
        <v>2665.43316663</v>
      </c>
      <c r="E56" s="12">
        <v>2767.2867372399996</v>
      </c>
      <c r="F56" s="12">
        <v>2572.4130197700006</v>
      </c>
      <c r="G56" s="12">
        <f t="shared" si="3"/>
        <v>112.3698885629428</v>
      </c>
      <c r="H56" s="28" t="s">
        <v>169</v>
      </c>
      <c r="I56" s="29">
        <f t="shared" si="2"/>
        <v>92.957949935308847</v>
      </c>
      <c r="J56" s="23" t="s">
        <v>229</v>
      </c>
    </row>
    <row r="57" spans="1:10" ht="30" x14ac:dyDescent="0.25">
      <c r="A57" s="7" t="s">
        <v>136</v>
      </c>
      <c r="B57" s="8" t="s">
        <v>60</v>
      </c>
      <c r="C57" s="12">
        <v>56.684048149999995</v>
      </c>
      <c r="D57" s="12">
        <v>59.433559389999999</v>
      </c>
      <c r="E57" s="12">
        <v>59.040916839999994</v>
      </c>
      <c r="F57" s="12">
        <v>58.913301480000001</v>
      </c>
      <c r="G57" s="12">
        <f t="shared" si="3"/>
        <v>103.93277015801846</v>
      </c>
      <c r="H57" s="22"/>
      <c r="I57" s="14">
        <f t="shared" si="2"/>
        <v>99.783852679073675</v>
      </c>
      <c r="J57" s="22"/>
    </row>
    <row r="58" spans="1:10" ht="90" x14ac:dyDescent="0.25">
      <c r="A58" s="7" t="s">
        <v>137</v>
      </c>
      <c r="B58" s="8" t="s">
        <v>61</v>
      </c>
      <c r="C58" s="12">
        <v>320.67726023</v>
      </c>
      <c r="D58" s="12">
        <v>335.87055644999998</v>
      </c>
      <c r="E58" s="12">
        <v>353.02526693999999</v>
      </c>
      <c r="F58" s="12">
        <v>351.12588369999992</v>
      </c>
      <c r="G58" s="12">
        <f t="shared" si="3"/>
        <v>109.49509904386771</v>
      </c>
      <c r="H58" s="28" t="s">
        <v>212</v>
      </c>
      <c r="I58" s="14">
        <f t="shared" si="2"/>
        <v>99.461969604480771</v>
      </c>
      <c r="J58" s="22"/>
    </row>
    <row r="59" spans="1:10" ht="30" x14ac:dyDescent="0.25">
      <c r="A59" s="7" t="s">
        <v>138</v>
      </c>
      <c r="B59" s="8" t="s">
        <v>62</v>
      </c>
      <c r="C59" s="12">
        <v>238.14205731000001</v>
      </c>
      <c r="D59" s="12">
        <v>241.43075003000001</v>
      </c>
      <c r="E59" s="12">
        <v>241.33702835</v>
      </c>
      <c r="F59" s="12">
        <v>240.83844068000002</v>
      </c>
      <c r="G59" s="12">
        <f t="shared" si="3"/>
        <v>101.13225836731981</v>
      </c>
      <c r="H59" s="22"/>
      <c r="I59" s="14">
        <f t="shared" si="2"/>
        <v>99.79340606229853</v>
      </c>
      <c r="J59" s="22"/>
    </row>
    <row r="60" spans="1:10" ht="209.25" customHeight="1" x14ac:dyDescent="0.25">
      <c r="A60" s="7" t="s">
        <v>139</v>
      </c>
      <c r="B60" s="8" t="s">
        <v>63</v>
      </c>
      <c r="C60" s="12">
        <v>3085.5573166400004</v>
      </c>
      <c r="D60" s="12">
        <v>6097.5309087500009</v>
      </c>
      <c r="E60" s="12">
        <v>7677.9796342799982</v>
      </c>
      <c r="F60" s="12">
        <v>7163.1362904999987</v>
      </c>
      <c r="G60" s="12">
        <f t="shared" si="3"/>
        <v>232.15048548507454</v>
      </c>
      <c r="H60" s="28" t="s">
        <v>170</v>
      </c>
      <c r="I60" s="14">
        <f t="shared" si="2"/>
        <v>93.294546634620261</v>
      </c>
      <c r="J60" s="23" t="s">
        <v>227</v>
      </c>
    </row>
    <row r="61" spans="1:10" s="11" customFormat="1" ht="14.25" x14ac:dyDescent="0.2">
      <c r="A61" s="5" t="s">
        <v>140</v>
      </c>
      <c r="B61" s="6" t="s">
        <v>64</v>
      </c>
      <c r="C61" s="13">
        <v>24970.011104760004</v>
      </c>
      <c r="D61" s="13">
        <v>25866.944190649992</v>
      </c>
      <c r="E61" s="13">
        <v>25879.111358310001</v>
      </c>
      <c r="F61" s="13">
        <v>25185.903509860003</v>
      </c>
      <c r="G61" s="13">
        <f t="shared" si="3"/>
        <v>100.86460676446734</v>
      </c>
      <c r="H61" s="21"/>
      <c r="I61" s="15">
        <f t="shared" si="2"/>
        <v>97.321361468513473</v>
      </c>
      <c r="J61" s="21"/>
    </row>
    <row r="62" spans="1:10" x14ac:dyDescent="0.25">
      <c r="A62" s="7" t="s">
        <v>141</v>
      </c>
      <c r="B62" s="8" t="s">
        <v>65</v>
      </c>
      <c r="C62" s="12">
        <v>1479.3503000000001</v>
      </c>
      <c r="D62" s="12">
        <v>1381.877</v>
      </c>
      <c r="E62" s="12">
        <v>1471.0354</v>
      </c>
      <c r="F62" s="12">
        <v>1469.9067099299998</v>
      </c>
      <c r="G62" s="12">
        <f t="shared" si="3"/>
        <v>99.361639358169583</v>
      </c>
      <c r="H62" s="22"/>
      <c r="I62" s="14">
        <f t="shared" si="2"/>
        <v>99.923272405952972</v>
      </c>
      <c r="J62" s="22"/>
    </row>
    <row r="63" spans="1:10" ht="195" x14ac:dyDescent="0.25">
      <c r="A63" s="7" t="s">
        <v>142</v>
      </c>
      <c r="B63" s="8" t="s">
        <v>66</v>
      </c>
      <c r="C63" s="12">
        <v>3543.1116000000002</v>
      </c>
      <c r="D63" s="12">
        <v>3762.7364272300001</v>
      </c>
      <c r="E63" s="12">
        <v>3775.3012447199999</v>
      </c>
      <c r="F63" s="12">
        <v>3739.6797949999996</v>
      </c>
      <c r="G63" s="12">
        <f t="shared" si="3"/>
        <v>105.54789736230717</v>
      </c>
      <c r="H63" s="28" t="s">
        <v>171</v>
      </c>
      <c r="I63" s="14">
        <f t="shared" si="2"/>
        <v>99.056460732244361</v>
      </c>
      <c r="J63" s="22"/>
    </row>
    <row r="64" spans="1:10" x14ac:dyDescent="0.25">
      <c r="A64" s="7" t="s">
        <v>143</v>
      </c>
      <c r="B64" s="8" t="s">
        <v>67</v>
      </c>
      <c r="C64" s="12">
        <v>13357.187000710001</v>
      </c>
      <c r="D64" s="12">
        <v>14010.698771929998</v>
      </c>
      <c r="E64" s="12">
        <v>13910.83495728</v>
      </c>
      <c r="F64" s="12">
        <v>13591.570398770004</v>
      </c>
      <c r="G64" s="12">
        <f t="shared" si="3"/>
        <v>101.75473621839346</v>
      </c>
      <c r="H64" s="22"/>
      <c r="I64" s="14">
        <f t="shared" si="2"/>
        <v>97.704921670838203</v>
      </c>
      <c r="J64" s="22"/>
    </row>
    <row r="65" spans="1:10" ht="128.25" customHeight="1" x14ac:dyDescent="0.25">
      <c r="A65" s="7" t="s">
        <v>144</v>
      </c>
      <c r="B65" s="8" t="s">
        <v>68</v>
      </c>
      <c r="C65" s="12">
        <v>6442.9521324400002</v>
      </c>
      <c r="D65" s="12">
        <v>6547.7516361399994</v>
      </c>
      <c r="E65" s="12">
        <v>6553.84598284</v>
      </c>
      <c r="F65" s="12">
        <v>6218.8260200900013</v>
      </c>
      <c r="G65" s="12">
        <f t="shared" si="3"/>
        <v>96.521375485291401</v>
      </c>
      <c r="H65" s="22"/>
      <c r="I65" s="14">
        <f t="shared" si="2"/>
        <v>94.888192923251708</v>
      </c>
      <c r="J65" s="30" t="s">
        <v>176</v>
      </c>
    </row>
    <row r="66" spans="1:10" ht="165" x14ac:dyDescent="0.25">
      <c r="A66" s="7" t="s">
        <v>145</v>
      </c>
      <c r="B66" s="8" t="s">
        <v>69</v>
      </c>
      <c r="C66" s="12">
        <v>147.41007161000002</v>
      </c>
      <c r="D66" s="12">
        <v>163.88035535000003</v>
      </c>
      <c r="E66" s="12">
        <v>168.09377347</v>
      </c>
      <c r="F66" s="12">
        <v>165.92058606999998</v>
      </c>
      <c r="G66" s="12">
        <f t="shared" si="3"/>
        <v>112.55715722666011</v>
      </c>
      <c r="H66" s="28" t="s">
        <v>213</v>
      </c>
      <c r="I66" s="14">
        <f t="shared" si="2"/>
        <v>98.707157704215703</v>
      </c>
      <c r="J66" s="22"/>
    </row>
    <row r="67" spans="1:10" s="11" customFormat="1" ht="14.25" x14ac:dyDescent="0.2">
      <c r="A67" s="5" t="s">
        <v>146</v>
      </c>
      <c r="B67" s="6" t="s">
        <v>70</v>
      </c>
      <c r="C67" s="13">
        <v>1197.95233551</v>
      </c>
      <c r="D67" s="13">
        <v>1614.9958755300001</v>
      </c>
      <c r="E67" s="13">
        <v>1688.1358968000002</v>
      </c>
      <c r="F67" s="13">
        <v>1611.1523686299997</v>
      </c>
      <c r="G67" s="13">
        <f t="shared" si="3"/>
        <v>134.49219312587169</v>
      </c>
      <c r="H67" s="21"/>
      <c r="I67" s="15">
        <f t="shared" si="2"/>
        <v>95.439731581093142</v>
      </c>
      <c r="J67" s="21"/>
    </row>
    <row r="68" spans="1:10" ht="93.75" customHeight="1" x14ac:dyDescent="0.25">
      <c r="A68" s="7" t="s">
        <v>147</v>
      </c>
      <c r="B68" s="8" t="s">
        <v>71</v>
      </c>
      <c r="C68" s="12">
        <v>0</v>
      </c>
      <c r="D68" s="12">
        <v>37.758319999999998</v>
      </c>
      <c r="E68" s="12">
        <v>37.758319999999998</v>
      </c>
      <c r="F68" s="12">
        <v>34.418661899999996</v>
      </c>
      <c r="G68" s="14" t="s">
        <v>162</v>
      </c>
      <c r="H68" s="28" t="s">
        <v>172</v>
      </c>
      <c r="I68" s="14">
        <f t="shared" si="2"/>
        <v>91.155172952610172</v>
      </c>
      <c r="J68" s="28" t="s">
        <v>214</v>
      </c>
    </row>
    <row r="69" spans="1:10" ht="199.5" customHeight="1" x14ac:dyDescent="0.25">
      <c r="A69" s="7" t="s">
        <v>148</v>
      </c>
      <c r="B69" s="8" t="s">
        <v>72</v>
      </c>
      <c r="C69" s="12">
        <v>59.487880370000006</v>
      </c>
      <c r="D69" s="12">
        <v>149.86086641999998</v>
      </c>
      <c r="E69" s="12">
        <v>143.07677813000001</v>
      </c>
      <c r="F69" s="12">
        <v>116.66976191999997</v>
      </c>
      <c r="G69" s="12">
        <f t="shared" ref="G69:G81" si="4">F69/C69*100</f>
        <v>196.12358213865195</v>
      </c>
      <c r="H69" s="28" t="s">
        <v>215</v>
      </c>
      <c r="I69" s="14">
        <f t="shared" ref="I69:I81" si="5">F69/E69*100</f>
        <v>81.543464596325649</v>
      </c>
      <c r="J69" s="23" t="s">
        <v>216</v>
      </c>
    </row>
    <row r="70" spans="1:10" ht="126.75" customHeight="1" x14ac:dyDescent="0.25">
      <c r="A70" s="7" t="s">
        <v>149</v>
      </c>
      <c r="B70" s="8" t="s">
        <v>73</v>
      </c>
      <c r="C70" s="12">
        <v>808.98762124999996</v>
      </c>
      <c r="D70" s="12">
        <v>956.55839340000011</v>
      </c>
      <c r="E70" s="12">
        <v>940.92904011999985</v>
      </c>
      <c r="F70" s="12">
        <v>923.07053059999987</v>
      </c>
      <c r="G70" s="12">
        <f t="shared" si="4"/>
        <v>114.10193510423876</v>
      </c>
      <c r="H70" s="28" t="s">
        <v>217</v>
      </c>
      <c r="I70" s="14">
        <f t="shared" si="5"/>
        <v>98.102034398075077</v>
      </c>
      <c r="J70" s="22"/>
    </row>
    <row r="71" spans="1:10" ht="175.5" customHeight="1" x14ac:dyDescent="0.25">
      <c r="A71" s="7" t="s">
        <v>150</v>
      </c>
      <c r="B71" s="8" t="s">
        <v>74</v>
      </c>
      <c r="C71" s="12">
        <v>329.47683388999997</v>
      </c>
      <c r="D71" s="12">
        <v>470.81829571000003</v>
      </c>
      <c r="E71" s="12">
        <v>566.3717585500001</v>
      </c>
      <c r="F71" s="12">
        <v>536.99341420999997</v>
      </c>
      <c r="G71" s="12">
        <f t="shared" si="4"/>
        <v>162.98366348551295</v>
      </c>
      <c r="H71" s="28" t="s">
        <v>218</v>
      </c>
      <c r="I71" s="14">
        <f t="shared" si="5"/>
        <v>94.812886783900865</v>
      </c>
      <c r="J71" s="23" t="s">
        <v>219</v>
      </c>
    </row>
    <row r="72" spans="1:10" s="11" customFormat="1" ht="14.25" x14ac:dyDescent="0.2">
      <c r="A72" s="5" t="s">
        <v>151</v>
      </c>
      <c r="B72" s="6" t="s">
        <v>75</v>
      </c>
      <c r="C72" s="13">
        <v>103.9385</v>
      </c>
      <c r="D72" s="13">
        <v>145.44246957999999</v>
      </c>
      <c r="E72" s="13">
        <v>145.44246957999999</v>
      </c>
      <c r="F72" s="13">
        <v>144.10615008999997</v>
      </c>
      <c r="G72" s="13">
        <f t="shared" si="4"/>
        <v>138.64559339417056</v>
      </c>
      <c r="H72" s="21"/>
      <c r="I72" s="15">
        <f t="shared" si="5"/>
        <v>99.081204070682404</v>
      </c>
      <c r="J72" s="21"/>
    </row>
    <row r="73" spans="1:10" x14ac:dyDescent="0.25">
      <c r="A73" s="7" t="s">
        <v>152</v>
      </c>
      <c r="B73" s="8" t="s">
        <v>76</v>
      </c>
      <c r="C73" s="12">
        <v>39.560099999999998</v>
      </c>
      <c r="D73" s="12">
        <v>40.120069579999999</v>
      </c>
      <c r="E73" s="12">
        <v>40.120069579999999</v>
      </c>
      <c r="F73" s="12">
        <v>39.945706269999995</v>
      </c>
      <c r="G73" s="12">
        <f t="shared" si="4"/>
        <v>100.97473532675598</v>
      </c>
      <c r="H73" s="22"/>
      <c r="I73" s="14">
        <f t="shared" si="5"/>
        <v>99.565396292116787</v>
      </c>
      <c r="J73" s="22"/>
    </row>
    <row r="74" spans="1:10" ht="120" x14ac:dyDescent="0.25">
      <c r="A74" s="7" t="s">
        <v>153</v>
      </c>
      <c r="B74" s="8" t="s">
        <v>77</v>
      </c>
      <c r="C74" s="12">
        <v>64.378399999999999</v>
      </c>
      <c r="D74" s="12">
        <v>105.3224</v>
      </c>
      <c r="E74" s="12">
        <v>105.3224</v>
      </c>
      <c r="F74" s="12">
        <v>104.16044382</v>
      </c>
      <c r="G74" s="12">
        <f t="shared" si="4"/>
        <v>161.79408593565543</v>
      </c>
      <c r="H74" s="28" t="s">
        <v>220</v>
      </c>
      <c r="I74" s="14">
        <f t="shared" si="5"/>
        <v>98.896762531047528</v>
      </c>
      <c r="J74" s="22"/>
    </row>
    <row r="75" spans="1:10" s="11" customFormat="1" ht="28.5" x14ac:dyDescent="0.2">
      <c r="A75" s="5" t="s">
        <v>154</v>
      </c>
      <c r="B75" s="6" t="s">
        <v>78</v>
      </c>
      <c r="C75" s="13">
        <v>585.995</v>
      </c>
      <c r="D75" s="13">
        <v>40.994999999999997</v>
      </c>
      <c r="E75" s="13">
        <v>40.994999999999997</v>
      </c>
      <c r="F75" s="13">
        <v>37.095263009999996</v>
      </c>
      <c r="G75" s="13">
        <f t="shared" si="4"/>
        <v>6.3303036732395315</v>
      </c>
      <c r="H75" s="21"/>
      <c r="I75" s="15">
        <f t="shared" si="5"/>
        <v>90.48728627881448</v>
      </c>
      <c r="J75" s="21"/>
    </row>
    <row r="76" spans="1:10" ht="45" x14ac:dyDescent="0.25">
      <c r="A76" s="7" t="s">
        <v>155</v>
      </c>
      <c r="B76" s="8" t="s">
        <v>79</v>
      </c>
      <c r="C76" s="12">
        <v>585.995</v>
      </c>
      <c r="D76" s="12">
        <v>40.994999999999997</v>
      </c>
      <c r="E76" s="12">
        <v>40.994999999999997</v>
      </c>
      <c r="F76" s="12">
        <v>37.095263009999996</v>
      </c>
      <c r="G76" s="12">
        <f t="shared" si="4"/>
        <v>6.3303036732395315</v>
      </c>
      <c r="H76" s="23" t="s">
        <v>221</v>
      </c>
      <c r="I76" s="14">
        <f t="shared" si="5"/>
        <v>90.48728627881448</v>
      </c>
      <c r="J76" s="28" t="s">
        <v>230</v>
      </c>
    </row>
    <row r="77" spans="1:10" s="11" customFormat="1" ht="42.75" x14ac:dyDescent="0.2">
      <c r="A77" s="5" t="s">
        <v>156</v>
      </c>
      <c r="B77" s="6" t="s">
        <v>80</v>
      </c>
      <c r="C77" s="13">
        <v>6305.3926529999999</v>
      </c>
      <c r="D77" s="13">
        <v>7725.7351650000001</v>
      </c>
      <c r="E77" s="13">
        <v>8119.154853</v>
      </c>
      <c r="F77" s="13">
        <v>8023.6153105399999</v>
      </c>
      <c r="G77" s="13">
        <f t="shared" si="4"/>
        <v>127.25005010944874</v>
      </c>
      <c r="H77" s="21"/>
      <c r="I77" s="15">
        <f t="shared" si="5"/>
        <v>98.823282174194532</v>
      </c>
      <c r="J77" s="21"/>
    </row>
    <row r="78" spans="1:10" ht="45" x14ac:dyDescent="0.25">
      <c r="A78" s="7" t="s">
        <v>157</v>
      </c>
      <c r="B78" s="8" t="s">
        <v>81</v>
      </c>
      <c r="C78" s="12">
        <v>2132.9828170000001</v>
      </c>
      <c r="D78" s="12">
        <v>2132.9055290000001</v>
      </c>
      <c r="E78" s="12">
        <v>2132.9055290000001</v>
      </c>
      <c r="F78" s="12">
        <v>2132.9055290000001</v>
      </c>
      <c r="G78" s="12">
        <f t="shared" si="4"/>
        <v>99.996376529647407</v>
      </c>
      <c r="H78" s="22"/>
      <c r="I78" s="14">
        <f t="shared" si="5"/>
        <v>100</v>
      </c>
      <c r="J78" s="22"/>
    </row>
    <row r="79" spans="1:10" ht="75" x14ac:dyDescent="0.25">
      <c r="A79" s="7" t="s">
        <v>158</v>
      </c>
      <c r="B79" s="8" t="s">
        <v>82</v>
      </c>
      <c r="C79" s="12">
        <v>2460.6407469999999</v>
      </c>
      <c r="D79" s="12">
        <v>2861.352586</v>
      </c>
      <c r="E79" s="12">
        <v>3254.7722739999999</v>
      </c>
      <c r="F79" s="12">
        <v>3254.7722739999999</v>
      </c>
      <c r="G79" s="12">
        <f t="shared" si="4"/>
        <v>132.27336326801063</v>
      </c>
      <c r="H79" s="28" t="s">
        <v>222</v>
      </c>
      <c r="I79" s="14">
        <f t="shared" si="5"/>
        <v>100</v>
      </c>
      <c r="J79" s="22"/>
    </row>
    <row r="80" spans="1:10" ht="105" x14ac:dyDescent="0.25">
      <c r="A80" s="2" t="s">
        <v>159</v>
      </c>
      <c r="B80" s="3" t="s">
        <v>83</v>
      </c>
      <c r="C80" s="12">
        <v>1711.7690889999999</v>
      </c>
      <c r="D80" s="12">
        <v>2731.47705</v>
      </c>
      <c r="E80" s="12">
        <v>2731.47705</v>
      </c>
      <c r="F80" s="12">
        <v>2635.9375075399998</v>
      </c>
      <c r="G80" s="12">
        <f t="shared" si="4"/>
        <v>153.98908208348888</v>
      </c>
      <c r="H80" s="28" t="s">
        <v>223</v>
      </c>
      <c r="I80" s="14">
        <f t="shared" si="5"/>
        <v>96.502275482783205</v>
      </c>
      <c r="J80" s="22"/>
    </row>
    <row r="81" spans="1:10" x14ac:dyDescent="0.25">
      <c r="A81" s="34" t="s">
        <v>163</v>
      </c>
      <c r="B81" s="34"/>
      <c r="C81" s="13">
        <f>C5+C16+C22+C33+C39+C42+C50+C54+C61+C67+C72+C75+C77+C14</f>
        <v>86386.093377410012</v>
      </c>
      <c r="D81" s="13">
        <f t="shared" ref="D81:F81" si="6">D5+D16+D22+D33+D39+D42+D50+D54+D61+D67+D72+D75+D77+D14</f>
        <v>104550.14569786</v>
      </c>
      <c r="E81" s="13">
        <f>E5+E16+E22+E33+E39+E42+E50+E54+E61+E67+E72+E75+E77+E14</f>
        <v>107502.43055967997</v>
      </c>
      <c r="F81" s="13">
        <f t="shared" si="6"/>
        <v>100858.49863537999</v>
      </c>
      <c r="G81" s="13">
        <f t="shared" si="4"/>
        <v>116.75316557578527</v>
      </c>
      <c r="H81" s="24"/>
      <c r="I81" s="16">
        <f t="shared" si="5"/>
        <v>93.819737944797822</v>
      </c>
      <c r="J81" s="24"/>
    </row>
    <row r="82" spans="1:10" x14ac:dyDescent="0.25">
      <c r="A82" s="9"/>
      <c r="B82" s="10"/>
      <c r="C82" s="9"/>
      <c r="D82" s="9"/>
      <c r="E82" s="9"/>
      <c r="F82" s="9"/>
      <c r="G82" s="9"/>
      <c r="H82" s="25"/>
      <c r="I82" s="9"/>
      <c r="J82" s="18"/>
    </row>
    <row r="83" spans="1:10" x14ac:dyDescent="0.25">
      <c r="A83" s="9"/>
      <c r="B83" s="10"/>
      <c r="C83" s="9"/>
      <c r="E83" s="9"/>
      <c r="F83" s="9"/>
      <c r="G83" s="9"/>
      <c r="H83" s="25"/>
      <c r="I83" s="9"/>
      <c r="J83" s="18"/>
    </row>
    <row r="84" spans="1:10" ht="53.25" customHeight="1" x14ac:dyDescent="0.25">
      <c r="A84" s="32" t="s">
        <v>231</v>
      </c>
      <c r="B84" s="33"/>
      <c r="C84" s="33"/>
      <c r="D84" s="33"/>
      <c r="E84" s="33"/>
      <c r="F84" s="33"/>
      <c r="G84" s="33"/>
      <c r="H84" s="33"/>
      <c r="I84" s="33"/>
      <c r="J84" s="33"/>
    </row>
  </sheetData>
  <autoFilter ref="A4:J81"/>
  <mergeCells count="3">
    <mergeCell ref="A84:J84"/>
    <mergeCell ref="A81:B8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2022-06-03T13:51:45Z</dcterms:modified>
</cp:coreProperties>
</file>