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lia\Desktop\"/>
    </mc:Choice>
  </mc:AlternateContent>
  <bookViews>
    <workbookView xWindow="0" yWindow="0" windowWidth="20490" windowHeight="766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21" i="1"/>
  <c r="D21" i="1" l="1"/>
  <c r="E21" i="1"/>
  <c r="F21" i="1"/>
  <c r="C21" i="1"/>
  <c r="D10" i="1" l="1"/>
  <c r="E10" i="1"/>
  <c r="F10" i="1"/>
  <c r="C10" i="1"/>
  <c r="F26" i="1" l="1"/>
  <c r="F23" i="1" s="1"/>
  <c r="F32" i="1" s="1"/>
  <c r="E26" i="1"/>
  <c r="D26" i="1"/>
  <c r="D23" i="1" s="1"/>
  <c r="D32" i="1" s="1"/>
  <c r="E23" i="1"/>
  <c r="E32" i="1" s="1"/>
  <c r="C23" i="1"/>
  <c r="C32" i="1" s="1"/>
  <c r="B23" i="1"/>
  <c r="B32" i="1" s="1"/>
</calcChain>
</file>

<file path=xl/sharedStrings.xml><?xml version="1.0" encoding="utf-8"?>
<sst xmlns="http://schemas.openxmlformats.org/spreadsheetml/2006/main" count="41" uniqueCount="22">
  <si>
    <t>Прогноз основных характеристик консолидированного бюджета субъекта Российской Федерации, бюджета субъекта Российской Федерации и свода бюджетов муниципальных образований, а также бюджета территориального фонда обязательного медицинского страхования в составе материалов к проекту закона о бюджете</t>
  </si>
  <si>
    <t>Наименование показателя</t>
  </si>
  <si>
    <t>Прогноз на 2022 год</t>
  </si>
  <si>
    <t>Прогноз на 2023 год</t>
  </si>
  <si>
    <t>Доходы</t>
  </si>
  <si>
    <t>в том числе:</t>
  </si>
  <si>
    <t>налоговые и неналоговые доходы</t>
  </si>
  <si>
    <t>безвозмездные поступления</t>
  </si>
  <si>
    <t>Расходы</t>
  </si>
  <si>
    <t>Дефицит (-), профицит (+)</t>
  </si>
  <si>
    <t>Бюджеты муниципальных образований</t>
  </si>
  <si>
    <t>Факт за 2020 год</t>
  </si>
  <si>
    <t>Уточненный план (оценка) на 2021 год</t>
  </si>
  <si>
    <t>Прогноз на 2024 год</t>
  </si>
  <si>
    <t>дотации</t>
  </si>
  <si>
    <t>субсидии</t>
  </si>
  <si>
    <t>субвенции</t>
  </si>
  <si>
    <t>иные межбюджетные трансферты</t>
  </si>
  <si>
    <t>млн рублей</t>
  </si>
  <si>
    <t>Консолидированный бюджет субъекта Российской Федерации</t>
  </si>
  <si>
    <t>Бюджет субъекта Российской Федерации</t>
  </si>
  <si>
    <t>Бюджет территориального фонда обязательного медицинского страхования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</si>
</sst>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8" formatCode="_-* #,##0.00\ _₽_-;\-* #,##0.00\ _₽_-;_-* &quot;-&quot;??\ _₽_-;_-@_-"/>
    <numFmt numFmtId="169" formatCode="dd\.mm\.yyyy"/>
  </numFmts>
  <fonts count="29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1"/>
      <name val="Calibri"/>
      <family val="2"/>
    </font>
    <font>
      <sz val="11"/>
      <color rgb="FF000000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0"/>
      <color rgb="FF000000"/>
      <name val="Arial Cy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18">
    <xf numFmtId="0" fontId="0" fillId="0" borderId="0"/>
    <xf numFmtId="0" fontId="7" fillId="0" borderId="0">
      <alignment vertical="top" wrapText="1"/>
    </xf>
    <xf numFmtId="0" fontId="6" fillId="0" borderId="0"/>
    <xf numFmtId="0" fontId="9" fillId="0" borderId="0"/>
    <xf numFmtId="0" fontId="6" fillId="0" borderId="0"/>
    <xf numFmtId="0" fontId="7" fillId="0" borderId="0">
      <alignment vertical="top" wrapText="1"/>
    </xf>
    <xf numFmtId="49" fontId="11" fillId="0" borderId="8">
      <alignment horizontal="center"/>
    </xf>
    <xf numFmtId="4" fontId="12" fillId="0" borderId="8">
      <alignment horizontal="right"/>
    </xf>
    <xf numFmtId="0" fontId="12" fillId="0" borderId="9">
      <alignment horizontal="left" wrapText="1" indent="2"/>
    </xf>
    <xf numFmtId="49" fontId="12" fillId="0" borderId="8">
      <alignment horizontal="center"/>
    </xf>
    <xf numFmtId="0" fontId="14" fillId="0" borderId="0"/>
    <xf numFmtId="0" fontId="16" fillId="0" borderId="0"/>
    <xf numFmtId="0" fontId="17" fillId="0" borderId="0">
      <alignment horizontal="center" wrapText="1"/>
    </xf>
    <xf numFmtId="49" fontId="11" fillId="0" borderId="8">
      <alignment horizontal="center" vertical="center" wrapText="1"/>
    </xf>
    <xf numFmtId="0" fontId="11" fillId="0" borderId="12">
      <alignment horizontal="left" wrapText="1"/>
    </xf>
    <xf numFmtId="4" fontId="11" fillId="0" borderId="8">
      <alignment horizontal="right"/>
    </xf>
    <xf numFmtId="0" fontId="11" fillId="0" borderId="9">
      <alignment horizontal="left" wrapText="1" indent="2"/>
    </xf>
    <xf numFmtId="0" fontId="16" fillId="0" borderId="0"/>
    <xf numFmtId="0" fontId="16" fillId="0" borderId="0"/>
    <xf numFmtId="0" fontId="18" fillId="0" borderId="0"/>
    <xf numFmtId="0" fontId="18" fillId="0" borderId="0"/>
    <xf numFmtId="0" fontId="16" fillId="0" borderId="0"/>
    <xf numFmtId="0" fontId="11" fillId="0" borderId="17">
      <alignment horizontal="left" wrapText="1" indent="1"/>
    </xf>
    <xf numFmtId="0" fontId="19" fillId="0" borderId="18">
      <alignment horizontal="left" wrapText="1"/>
    </xf>
    <xf numFmtId="0" fontId="11" fillId="3" borderId="0"/>
    <xf numFmtId="0" fontId="11" fillId="0" borderId="16"/>
    <xf numFmtId="0" fontId="20" fillId="0" borderId="16"/>
    <xf numFmtId="4" fontId="11" fillId="0" borderId="19">
      <alignment horizontal="right"/>
    </xf>
    <xf numFmtId="49" fontId="11" fillId="0" borderId="18">
      <alignment horizontal="center"/>
    </xf>
    <xf numFmtId="4" fontId="11" fillId="0" borderId="20">
      <alignment horizontal="right"/>
    </xf>
    <xf numFmtId="0" fontId="19" fillId="0" borderId="16"/>
    <xf numFmtId="0" fontId="11" fillId="0" borderId="21">
      <alignment horizontal="left" wrapText="1"/>
    </xf>
    <xf numFmtId="0" fontId="11" fillId="0" borderId="22">
      <alignment horizontal="left" wrapText="1" indent="1"/>
    </xf>
    <xf numFmtId="0" fontId="11" fillId="0" borderId="21">
      <alignment horizontal="left" wrapText="1" indent="2"/>
    </xf>
    <xf numFmtId="0" fontId="11" fillId="0" borderId="13">
      <alignment horizontal="left" wrapText="1" indent="2"/>
    </xf>
    <xf numFmtId="0" fontId="15" fillId="0" borderId="16">
      <alignment wrapText="1"/>
    </xf>
    <xf numFmtId="0" fontId="15" fillId="0" borderId="11">
      <alignment wrapText="1"/>
    </xf>
    <xf numFmtId="0" fontId="11" fillId="0" borderId="0">
      <alignment horizontal="center" wrapText="1"/>
    </xf>
    <xf numFmtId="49" fontId="11" fillId="0" borderId="16">
      <alignment horizontal="left"/>
    </xf>
    <xf numFmtId="49" fontId="11" fillId="0" borderId="23">
      <alignment horizontal="center" wrapText="1"/>
    </xf>
    <xf numFmtId="49" fontId="11" fillId="0" borderId="23">
      <alignment horizontal="left" wrapText="1"/>
    </xf>
    <xf numFmtId="49" fontId="11" fillId="0" borderId="23">
      <alignment horizontal="center" shrinkToFit="1"/>
    </xf>
    <xf numFmtId="0" fontId="19" fillId="0" borderId="0">
      <alignment horizontal="center"/>
    </xf>
    <xf numFmtId="49" fontId="11" fillId="0" borderId="24">
      <alignment horizontal="center" shrinkToFit="1"/>
    </xf>
    <xf numFmtId="49" fontId="11" fillId="0" borderId="16">
      <alignment horizontal="center"/>
    </xf>
    <xf numFmtId="0" fontId="11" fillId="0" borderId="11">
      <alignment horizontal="center"/>
    </xf>
    <xf numFmtId="0" fontId="11" fillId="0" borderId="11"/>
    <xf numFmtId="0" fontId="11" fillId="0" borderId="16">
      <alignment horizontal="center"/>
    </xf>
    <xf numFmtId="49" fontId="11" fillId="0" borderId="11">
      <alignment horizontal="center"/>
    </xf>
    <xf numFmtId="49" fontId="11" fillId="0" borderId="0">
      <alignment horizontal="left"/>
    </xf>
    <xf numFmtId="0" fontId="20" fillId="0" borderId="11"/>
    <xf numFmtId="0" fontId="11" fillId="0" borderId="17">
      <alignment horizontal="left" wrapText="1"/>
    </xf>
    <xf numFmtId="0" fontId="11" fillId="0" borderId="13">
      <alignment horizontal="left" wrapText="1" indent="1"/>
    </xf>
    <xf numFmtId="0" fontId="11" fillId="0" borderId="17">
      <alignment horizontal="left" wrapText="1" indent="2"/>
    </xf>
    <xf numFmtId="0" fontId="15" fillId="0" borderId="8">
      <alignment wrapText="1"/>
    </xf>
    <xf numFmtId="0" fontId="20" fillId="0" borderId="25"/>
    <xf numFmtId="49" fontId="11" fillId="0" borderId="19">
      <alignment horizontal="center"/>
    </xf>
    <xf numFmtId="0" fontId="19" fillId="0" borderId="26">
      <alignment horizontal="center" vertical="center" textRotation="90" wrapText="1"/>
    </xf>
    <xf numFmtId="0" fontId="19" fillId="0" borderId="11">
      <alignment horizontal="center" vertical="center" textRotation="90" wrapText="1"/>
    </xf>
    <xf numFmtId="0" fontId="11" fillId="0" borderId="0">
      <alignment vertical="center"/>
    </xf>
    <xf numFmtId="0" fontId="19" fillId="0" borderId="0">
      <alignment horizontal="center" vertical="center" textRotation="90" wrapText="1"/>
    </xf>
    <xf numFmtId="0" fontId="19" fillId="0" borderId="27">
      <alignment horizontal="center" vertical="center" textRotation="90" wrapText="1"/>
    </xf>
    <xf numFmtId="0" fontId="19" fillId="0" borderId="0">
      <alignment horizontal="center" vertical="center" textRotation="90"/>
    </xf>
    <xf numFmtId="0" fontId="19" fillId="0" borderId="27">
      <alignment horizontal="center" vertical="center" textRotation="90"/>
    </xf>
    <xf numFmtId="0" fontId="19" fillId="0" borderId="8">
      <alignment horizontal="center" vertical="center" textRotation="90"/>
    </xf>
    <xf numFmtId="0" fontId="11" fillId="0" borderId="8">
      <alignment horizontal="center" vertical="top" wrapText="1"/>
    </xf>
    <xf numFmtId="0" fontId="19" fillId="0" borderId="9"/>
    <xf numFmtId="49" fontId="21" fillId="0" borderId="28">
      <alignment horizontal="left" vertical="center" wrapText="1"/>
    </xf>
    <xf numFmtId="49" fontId="11" fillId="0" borderId="17">
      <alignment horizontal="left" vertical="center" wrapText="1" indent="2"/>
    </xf>
    <xf numFmtId="49" fontId="11" fillId="0" borderId="13">
      <alignment horizontal="left" vertical="center" wrapText="1" indent="3"/>
    </xf>
    <xf numFmtId="49" fontId="11" fillId="0" borderId="28">
      <alignment horizontal="left" vertical="center" wrapText="1" indent="3"/>
    </xf>
    <xf numFmtId="49" fontId="11" fillId="0" borderId="29">
      <alignment horizontal="left" vertical="center" wrapText="1" indent="3"/>
    </xf>
    <xf numFmtId="0" fontId="21" fillId="0" borderId="9">
      <alignment horizontal="left" vertical="center" wrapText="1"/>
    </xf>
    <xf numFmtId="49" fontId="11" fillId="0" borderId="11">
      <alignment horizontal="left" vertical="center" wrapText="1" indent="3"/>
    </xf>
    <xf numFmtId="49" fontId="11" fillId="0" borderId="0">
      <alignment horizontal="left" vertical="center" wrapText="1" indent="3"/>
    </xf>
    <xf numFmtId="49" fontId="11" fillId="0" borderId="16">
      <alignment horizontal="left" vertical="center" wrapText="1" indent="3"/>
    </xf>
    <xf numFmtId="49" fontId="21" fillId="0" borderId="9">
      <alignment horizontal="left" vertical="center" wrapText="1"/>
    </xf>
    <xf numFmtId="0" fontId="11" fillId="0" borderId="28">
      <alignment horizontal="left" vertical="center" wrapText="1"/>
    </xf>
    <xf numFmtId="0" fontId="11" fillId="0" borderId="29">
      <alignment horizontal="left" vertical="center" wrapText="1"/>
    </xf>
    <xf numFmtId="49" fontId="21" fillId="0" borderId="30">
      <alignment horizontal="left" vertical="center" wrapText="1"/>
    </xf>
    <xf numFmtId="49" fontId="11" fillId="0" borderId="31">
      <alignment horizontal="left" vertical="center" wrapText="1"/>
    </xf>
    <xf numFmtId="49" fontId="11" fillId="0" borderId="32">
      <alignment horizontal="left" vertical="center" wrapText="1"/>
    </xf>
    <xf numFmtId="49" fontId="19" fillId="0" borderId="33">
      <alignment horizontal="center"/>
    </xf>
    <xf numFmtId="49" fontId="19" fillId="0" borderId="34">
      <alignment horizontal="center" vertical="center" wrapText="1"/>
    </xf>
    <xf numFmtId="49" fontId="11" fillId="0" borderId="35">
      <alignment horizontal="center" vertical="center" wrapText="1"/>
    </xf>
    <xf numFmtId="49" fontId="11" fillId="0" borderId="23">
      <alignment horizontal="center" vertical="center" wrapText="1"/>
    </xf>
    <xf numFmtId="49" fontId="11" fillId="0" borderId="34">
      <alignment horizontal="center" vertical="center" wrapText="1"/>
    </xf>
    <xf numFmtId="49" fontId="11" fillId="0" borderId="11">
      <alignment horizontal="center" vertical="center" wrapText="1"/>
    </xf>
    <xf numFmtId="49" fontId="11" fillId="0" borderId="0">
      <alignment horizontal="center" vertical="center" wrapText="1"/>
    </xf>
    <xf numFmtId="49" fontId="11" fillId="0" borderId="16">
      <alignment horizontal="center" vertical="center" wrapText="1"/>
    </xf>
    <xf numFmtId="49" fontId="19" fillId="0" borderId="33">
      <alignment horizontal="center" vertical="center" wrapText="1"/>
    </xf>
    <xf numFmtId="49" fontId="11" fillId="0" borderId="36">
      <alignment horizontal="center" vertical="center" wrapText="1"/>
    </xf>
    <xf numFmtId="0" fontId="20" fillId="0" borderId="37"/>
    <xf numFmtId="0" fontId="11" fillId="0" borderId="33">
      <alignment horizontal="center" vertical="center"/>
    </xf>
    <xf numFmtId="0" fontId="11" fillId="0" borderId="35">
      <alignment horizontal="center" vertical="center"/>
    </xf>
    <xf numFmtId="0" fontId="11" fillId="0" borderId="23">
      <alignment horizontal="center" vertical="center"/>
    </xf>
    <xf numFmtId="0" fontId="11" fillId="0" borderId="34">
      <alignment horizontal="center" vertical="center"/>
    </xf>
    <xf numFmtId="49" fontId="11" fillId="0" borderId="38">
      <alignment horizontal="center" vertical="center"/>
    </xf>
    <xf numFmtId="49" fontId="11" fillId="0" borderId="10">
      <alignment horizontal="center" vertical="center"/>
    </xf>
    <xf numFmtId="49" fontId="11" fillId="0" borderId="24">
      <alignment horizontal="center" vertical="center"/>
    </xf>
    <xf numFmtId="49" fontId="11" fillId="0" borderId="8">
      <alignment horizontal="center" vertical="center"/>
    </xf>
    <xf numFmtId="49" fontId="11" fillId="0" borderId="8">
      <alignment horizontal="center" vertical="top" wrapText="1"/>
    </xf>
    <xf numFmtId="0" fontId="11" fillId="0" borderId="10"/>
    <xf numFmtId="4" fontId="11" fillId="0" borderId="11">
      <alignment horizontal="right"/>
    </xf>
    <xf numFmtId="4" fontId="11" fillId="0" borderId="0">
      <alignment horizontal="right" shrinkToFit="1"/>
    </xf>
    <xf numFmtId="4" fontId="11" fillId="0" borderId="16">
      <alignment horizontal="right"/>
    </xf>
    <xf numFmtId="4" fontId="11" fillId="0" borderId="39">
      <alignment horizontal="right"/>
    </xf>
    <xf numFmtId="4" fontId="11" fillId="0" borderId="10">
      <alignment horizontal="right"/>
    </xf>
    <xf numFmtId="0" fontId="11" fillId="0" borderId="8">
      <alignment horizontal="center" vertical="top"/>
    </xf>
    <xf numFmtId="4" fontId="11" fillId="0" borderId="14">
      <alignment horizontal="right"/>
    </xf>
    <xf numFmtId="0" fontId="11" fillId="0" borderId="14"/>
    <xf numFmtId="4" fontId="11" fillId="0" borderId="40">
      <alignment horizontal="right"/>
    </xf>
    <xf numFmtId="0" fontId="20" fillId="4" borderId="0"/>
    <xf numFmtId="0" fontId="22" fillId="0" borderId="0"/>
    <xf numFmtId="0" fontId="23" fillId="0" borderId="0"/>
    <xf numFmtId="0" fontId="11" fillId="0" borderId="0">
      <alignment horizontal="left"/>
    </xf>
    <xf numFmtId="0" fontId="11" fillId="0" borderId="0"/>
    <xf numFmtId="0" fontId="18" fillId="0" borderId="0"/>
    <xf numFmtId="0" fontId="18" fillId="0" borderId="0"/>
    <xf numFmtId="0" fontId="20" fillId="0" borderId="0"/>
    <xf numFmtId="0" fontId="19" fillId="0" borderId="0"/>
    <xf numFmtId="0" fontId="11" fillId="0" borderId="21">
      <alignment horizontal="left" wrapText="1" indent="1"/>
    </xf>
    <xf numFmtId="0" fontId="18" fillId="0" borderId="0"/>
    <xf numFmtId="0" fontId="24" fillId="0" borderId="0">
      <alignment horizontal="center" vertical="top"/>
    </xf>
    <xf numFmtId="0" fontId="11" fillId="0" borderId="11">
      <alignment horizontal="left"/>
    </xf>
    <xf numFmtId="49" fontId="11" fillId="0" borderId="33">
      <alignment horizontal="center" wrapText="1"/>
    </xf>
    <xf numFmtId="49" fontId="11" fillId="0" borderId="35">
      <alignment horizontal="center" wrapText="1"/>
    </xf>
    <xf numFmtId="49" fontId="11" fillId="0" borderId="34">
      <alignment horizontal="center"/>
    </xf>
    <xf numFmtId="0" fontId="20" fillId="0" borderId="0"/>
    <xf numFmtId="0" fontId="11" fillId="0" borderId="37"/>
    <xf numFmtId="49" fontId="11" fillId="0" borderId="11"/>
    <xf numFmtId="49" fontId="11" fillId="0" borderId="0"/>
    <xf numFmtId="49" fontId="11" fillId="0" borderId="38">
      <alignment horizontal="center"/>
    </xf>
    <xf numFmtId="49" fontId="11" fillId="0" borderId="10">
      <alignment horizontal="center"/>
    </xf>
    <xf numFmtId="49" fontId="11" fillId="0" borderId="8">
      <alignment horizontal="center"/>
    </xf>
    <xf numFmtId="49" fontId="11" fillId="0" borderId="39">
      <alignment horizontal="center" vertical="center" wrapText="1"/>
    </xf>
    <xf numFmtId="0" fontId="11" fillId="3" borderId="37"/>
    <xf numFmtId="0" fontId="11" fillId="0" borderId="0">
      <alignment horizontal="center"/>
    </xf>
    <xf numFmtId="0" fontId="11" fillId="0" borderId="16">
      <alignment horizontal="left" wrapText="1"/>
    </xf>
    <xf numFmtId="0" fontId="11" fillId="0" borderId="41">
      <alignment horizontal="left" wrapText="1"/>
    </xf>
    <xf numFmtId="0" fontId="17" fillId="0" borderId="0">
      <alignment horizontal="left" wrapText="1"/>
    </xf>
    <xf numFmtId="0" fontId="25" fillId="0" borderId="27"/>
    <xf numFmtId="49" fontId="26" fillId="0" borderId="42">
      <alignment horizontal="right"/>
    </xf>
    <xf numFmtId="0" fontId="11" fillId="0" borderId="42">
      <alignment horizontal="right"/>
    </xf>
    <xf numFmtId="0" fontId="17" fillId="0" borderId="16">
      <alignment horizontal="left" wrapText="1"/>
    </xf>
    <xf numFmtId="0" fontId="18" fillId="0" borderId="37"/>
    <xf numFmtId="0" fontId="18" fillId="0" borderId="37"/>
    <xf numFmtId="0" fontId="11" fillId="0" borderId="39">
      <alignment horizontal="center"/>
    </xf>
    <xf numFmtId="49" fontId="20" fillId="0" borderId="43">
      <alignment horizontal="center"/>
    </xf>
    <xf numFmtId="169" fontId="11" fillId="0" borderId="44">
      <alignment horizontal="center"/>
    </xf>
    <xf numFmtId="0" fontId="11" fillId="0" borderId="45">
      <alignment horizontal="center"/>
    </xf>
    <xf numFmtId="49" fontId="11" fillId="0" borderId="46">
      <alignment horizontal="center"/>
    </xf>
    <xf numFmtId="49" fontId="11" fillId="0" borderId="44">
      <alignment horizontal="center"/>
    </xf>
    <xf numFmtId="0" fontId="11" fillId="0" borderId="44">
      <alignment horizontal="center"/>
    </xf>
    <xf numFmtId="49" fontId="11" fillId="0" borderId="47">
      <alignment horizontal="center"/>
    </xf>
    <xf numFmtId="0" fontId="17" fillId="0" borderId="15">
      <alignment horizontal="left" wrapText="1"/>
    </xf>
    <xf numFmtId="0" fontId="24" fillId="0" borderId="48">
      <alignment horizontal="center" vertical="top"/>
    </xf>
    <xf numFmtId="0" fontId="11" fillId="0" borderId="48">
      <alignment horizontal="left"/>
    </xf>
    <xf numFmtId="49" fontId="11" fillId="0" borderId="48"/>
    <xf numFmtId="0" fontId="11" fillId="0" borderId="48">
      <alignment horizontal="left" wrapText="1"/>
    </xf>
    <xf numFmtId="0" fontId="11" fillId="0" borderId="18">
      <alignment horizontal="left" wrapText="1"/>
    </xf>
    <xf numFmtId="49" fontId="11" fillId="0" borderId="14">
      <alignment horizontal="center"/>
    </xf>
    <xf numFmtId="49" fontId="20" fillId="0" borderId="0"/>
    <xf numFmtId="0" fontId="11" fillId="0" borderId="0">
      <alignment horizontal="right"/>
    </xf>
    <xf numFmtId="49" fontId="11" fillId="0" borderId="0">
      <alignment horizontal="right"/>
    </xf>
    <xf numFmtId="0" fontId="25" fillId="0" borderId="0"/>
    <xf numFmtId="4" fontId="11" fillId="0" borderId="18">
      <alignment horizontal="right"/>
    </xf>
    <xf numFmtId="0" fontId="20" fillId="0" borderId="15"/>
    <xf numFmtId="0" fontId="20" fillId="0" borderId="48"/>
    <xf numFmtId="0" fontId="11" fillId="0" borderId="0">
      <alignment horizontal="left" wrapText="1"/>
    </xf>
    <xf numFmtId="0" fontId="11" fillId="0" borderId="16">
      <alignment horizontal="left"/>
    </xf>
    <xf numFmtId="0" fontId="11" fillId="0" borderId="22">
      <alignment horizontal="left" wrapText="1"/>
    </xf>
    <xf numFmtId="0" fontId="11" fillId="0" borderId="41"/>
    <xf numFmtId="0" fontId="19" fillId="0" borderId="49">
      <alignment horizontal="left" wrapText="1"/>
    </xf>
    <xf numFmtId="0" fontId="11" fillId="0" borderId="19">
      <alignment horizontal="left" wrapText="1" indent="2"/>
    </xf>
    <xf numFmtId="49" fontId="11" fillId="0" borderId="0">
      <alignment horizontal="center" wrapText="1"/>
    </xf>
    <xf numFmtId="49" fontId="11" fillId="0" borderId="34">
      <alignment horizontal="center" wrapText="1"/>
    </xf>
    <xf numFmtId="0" fontId="11" fillId="0" borderId="50"/>
    <xf numFmtId="0" fontId="11" fillId="0" borderId="51">
      <alignment horizontal="center" wrapText="1"/>
    </xf>
    <xf numFmtId="49" fontId="11" fillId="0" borderId="23">
      <alignment horizontal="center"/>
    </xf>
    <xf numFmtId="49" fontId="11" fillId="0" borderId="0">
      <alignment horizontal="center"/>
    </xf>
    <xf numFmtId="49" fontId="11" fillId="0" borderId="24">
      <alignment horizontal="center" wrapText="1"/>
    </xf>
    <xf numFmtId="49" fontId="11" fillId="0" borderId="52">
      <alignment horizontal="center" wrapText="1"/>
    </xf>
    <xf numFmtId="49" fontId="11" fillId="0" borderId="24">
      <alignment horizontal="center"/>
    </xf>
    <xf numFmtId="49" fontId="11" fillId="0" borderId="16"/>
    <xf numFmtId="4" fontId="11" fillId="0" borderId="24">
      <alignment horizontal="right"/>
    </xf>
    <xf numFmtId="4" fontId="11" fillId="0" borderId="38">
      <alignment horizontal="right"/>
    </xf>
    <xf numFmtId="0" fontId="11" fillId="0" borderId="13">
      <alignment horizontal="left" wrapText="1"/>
    </xf>
    <xf numFmtId="0" fontId="16" fillId="0" borderId="0"/>
    <xf numFmtId="4" fontId="20" fillId="0" borderId="53">
      <alignment horizontal="right" vertical="top" shrinkToFit="1"/>
    </xf>
    <xf numFmtId="0" fontId="7" fillId="0" borderId="0">
      <alignment vertical="top" wrapText="1"/>
    </xf>
    <xf numFmtId="0" fontId="9" fillId="0" borderId="0"/>
    <xf numFmtId="0" fontId="6" fillId="0" borderId="0"/>
    <xf numFmtId="49" fontId="11" fillId="0" borderId="8">
      <alignment horizontal="center"/>
    </xf>
    <xf numFmtId="0" fontId="20" fillId="0" borderId="0">
      <alignment horizontal="left" vertical="top" wrapText="1"/>
    </xf>
    <xf numFmtId="4" fontId="20" fillId="0" borderId="54">
      <alignment horizontal="right" vertical="top" shrinkToFit="1"/>
    </xf>
    <xf numFmtId="0" fontId="6" fillId="0" borderId="0"/>
    <xf numFmtId="0" fontId="7" fillId="0" borderId="8">
      <alignment horizontal="center" vertical="center" wrapText="1"/>
    </xf>
    <xf numFmtId="0" fontId="13" fillId="0" borderId="55">
      <alignment horizontal="center"/>
    </xf>
    <xf numFmtId="0" fontId="22" fillId="0" borderId="16"/>
    <xf numFmtId="0" fontId="13" fillId="0" borderId="55">
      <alignment horizontal="center" vertical="center"/>
    </xf>
    <xf numFmtId="0" fontId="13" fillId="0" borderId="8">
      <alignment horizontal="center" vertical="center" wrapText="1"/>
    </xf>
    <xf numFmtId="0" fontId="22" fillId="0" borderId="8">
      <alignment horizontal="center" vertical="center" wrapText="1"/>
    </xf>
    <xf numFmtId="0" fontId="13" fillId="0" borderId="24">
      <alignment horizontal="center" vertical="center" wrapText="1"/>
    </xf>
    <xf numFmtId="0" fontId="27" fillId="0" borderId="8">
      <alignment vertical="top" wrapText="1"/>
    </xf>
    <xf numFmtId="49" fontId="22" fillId="0" borderId="8">
      <alignment horizontal="center" vertical="top" shrinkToFit="1"/>
    </xf>
    <xf numFmtId="4" fontId="22" fillId="0" borderId="8">
      <alignment horizontal="right" vertical="top" shrinkToFit="1"/>
    </xf>
    <xf numFmtId="0" fontId="10" fillId="0" borderId="11">
      <alignment horizontal="right"/>
    </xf>
    <xf numFmtId="0" fontId="27" fillId="0" borderId="11">
      <alignment horizontal="right"/>
    </xf>
    <xf numFmtId="4" fontId="27" fillId="0" borderId="11">
      <alignment horizontal="right" vertical="top" shrinkToFit="1"/>
    </xf>
    <xf numFmtId="4" fontId="27" fillId="3" borderId="11">
      <alignment horizontal="right" vertical="top" shrinkToFit="1"/>
    </xf>
    <xf numFmtId="168" fontId="6" fillId="0" borderId="0" applyFont="0" applyFill="0" applyBorder="0" applyAlignment="0" applyProtection="0"/>
    <xf numFmtId="0" fontId="6" fillId="0" borderId="0"/>
    <xf numFmtId="0" fontId="28" fillId="0" borderId="0"/>
    <xf numFmtId="2" fontId="7" fillId="0" borderId="8">
      <alignment horizontal="center" vertical="center" wrapText="1"/>
    </xf>
    <xf numFmtId="4" fontId="22" fillId="0" borderId="8">
      <alignment horizontal="right" vertical="top" shrinkToFit="1"/>
    </xf>
    <xf numFmtId="0" fontId="20" fillId="0" borderId="53">
      <alignment horizontal="left" vertical="top" wrapText="1"/>
    </xf>
    <xf numFmtId="0" fontId="20" fillId="0" borderId="53">
      <alignment horizontal="left" vertical="top" wrapText="1"/>
    </xf>
  </cellStyleXfs>
  <cellXfs count="1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Border="1"/>
    <xf numFmtId="4" fontId="3" fillId="0" borderId="0" xfId="0" applyNumberFormat="1" applyFont="1"/>
    <xf numFmtId="0" fontId="8" fillId="0" borderId="0" xfId="0" applyFont="1" applyAlignment="1">
      <alignment horizontal="right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218">
    <cellStyle name="br" xfId="17"/>
    <cellStyle name="col" xfId="18"/>
    <cellStyle name="ex68" xfId="195"/>
    <cellStyle name="ex68 2" xfId="217"/>
    <cellStyle name="ex68 3" xfId="216"/>
    <cellStyle name="ex78" xfId="189"/>
    <cellStyle name="style0" xfId="19"/>
    <cellStyle name="td" xfId="20"/>
    <cellStyle name="tr" xfId="21"/>
    <cellStyle name="xl_footer" xfId="194"/>
    <cellStyle name="xl100" xfId="22"/>
    <cellStyle name="xl101" xfId="23"/>
    <cellStyle name="xl102" xfId="24"/>
    <cellStyle name="xl103" xfId="25"/>
    <cellStyle name="xl104" xfId="26"/>
    <cellStyle name="xl105" xfId="27"/>
    <cellStyle name="xl106" xfId="28"/>
    <cellStyle name="xl107" xfId="29"/>
    <cellStyle name="xl108" xfId="30"/>
    <cellStyle name="xl109" xfId="31"/>
    <cellStyle name="xl110" xfId="32"/>
    <cellStyle name="xl111" xfId="33"/>
    <cellStyle name="xl112" xfId="34"/>
    <cellStyle name="xl113" xfId="35"/>
    <cellStyle name="xl114" xfId="36"/>
    <cellStyle name="xl115" xfId="37"/>
    <cellStyle name="xl116" xfId="38"/>
    <cellStyle name="xl117" xfId="39"/>
    <cellStyle name="xl118" xfId="40"/>
    <cellStyle name="xl119" xfId="41"/>
    <cellStyle name="xl120" xfId="42"/>
    <cellStyle name="xl121" xfId="43"/>
    <cellStyle name="xl122" xfId="44"/>
    <cellStyle name="xl123" xfId="45"/>
    <cellStyle name="xl124" xfId="46"/>
    <cellStyle name="xl125" xfId="47"/>
    <cellStyle name="xl126" xfId="48"/>
    <cellStyle name="xl127" xfId="49"/>
    <cellStyle name="xl128" xfId="50"/>
    <cellStyle name="xl129" xfId="51"/>
    <cellStyle name="xl130" xfId="52"/>
    <cellStyle name="xl131" xfId="53"/>
    <cellStyle name="xl132" xfId="54"/>
    <cellStyle name="xl133" xfId="55"/>
    <cellStyle name="xl134" xfId="56"/>
    <cellStyle name="xl135" xfId="57"/>
    <cellStyle name="xl136" xfId="58"/>
    <cellStyle name="xl137" xfId="59"/>
    <cellStyle name="xl138" xfId="60"/>
    <cellStyle name="xl139" xfId="61"/>
    <cellStyle name="xl140" xfId="62"/>
    <cellStyle name="xl141" xfId="63"/>
    <cellStyle name="xl142" xfId="64"/>
    <cellStyle name="xl143" xfId="65"/>
    <cellStyle name="xl144" xfId="66"/>
    <cellStyle name="xl145" xfId="67"/>
    <cellStyle name="xl146" xfId="68"/>
    <cellStyle name="xl147" xfId="69"/>
    <cellStyle name="xl148" xfId="70"/>
    <cellStyle name="xl149" xfId="71"/>
    <cellStyle name="xl150" xfId="72"/>
    <cellStyle name="xl151" xfId="73"/>
    <cellStyle name="xl152" xfId="74"/>
    <cellStyle name="xl153" xfId="75"/>
    <cellStyle name="xl154" xfId="76"/>
    <cellStyle name="xl155" xfId="77"/>
    <cellStyle name="xl156" xfId="78"/>
    <cellStyle name="xl157" xfId="79"/>
    <cellStyle name="xl158" xfId="80"/>
    <cellStyle name="xl159" xfId="81"/>
    <cellStyle name="xl160" xfId="82"/>
    <cellStyle name="xl161" xfId="83"/>
    <cellStyle name="xl162" xfId="84"/>
    <cellStyle name="xl163" xfId="85"/>
    <cellStyle name="xl164" xfId="86"/>
    <cellStyle name="xl165" xfId="87"/>
    <cellStyle name="xl166" xfId="88"/>
    <cellStyle name="xl167" xfId="89"/>
    <cellStyle name="xl168" xfId="90"/>
    <cellStyle name="xl169" xfId="91"/>
    <cellStyle name="xl170" xfId="92"/>
    <cellStyle name="xl171" xfId="93"/>
    <cellStyle name="xl172" xfId="94"/>
    <cellStyle name="xl173" xfId="95"/>
    <cellStyle name="xl174" xfId="96"/>
    <cellStyle name="xl175" xfId="97"/>
    <cellStyle name="xl176" xfId="98"/>
    <cellStyle name="xl177" xfId="99"/>
    <cellStyle name="xl178" xfId="100"/>
    <cellStyle name="xl179" xfId="101"/>
    <cellStyle name="xl180" xfId="102"/>
    <cellStyle name="xl181" xfId="103"/>
    <cellStyle name="xl182" xfId="104"/>
    <cellStyle name="xl183" xfId="105"/>
    <cellStyle name="xl184" xfId="106"/>
    <cellStyle name="xl185" xfId="107"/>
    <cellStyle name="xl186" xfId="108"/>
    <cellStyle name="xl187" xfId="109"/>
    <cellStyle name="xl188" xfId="110"/>
    <cellStyle name="xl189" xfId="111"/>
    <cellStyle name="xl21" xfId="112"/>
    <cellStyle name="xl22" xfId="113"/>
    <cellStyle name="xl23" xfId="114"/>
    <cellStyle name="xl24" xfId="115"/>
    <cellStyle name="xl25" xfId="116"/>
    <cellStyle name="xl26" xfId="117"/>
    <cellStyle name="xl26 2" xfId="118"/>
    <cellStyle name="xl26 3" xfId="197"/>
    <cellStyle name="xl27" xfId="119"/>
    <cellStyle name="xl27 2" xfId="207"/>
    <cellStyle name="xl28" xfId="120"/>
    <cellStyle name="xl29" xfId="13"/>
    <cellStyle name="xl29 2" xfId="215"/>
    <cellStyle name="xl30" xfId="14"/>
    <cellStyle name="xl31" xfId="121"/>
    <cellStyle name="xl31 2" xfId="201"/>
    <cellStyle name="xl32" xfId="16"/>
    <cellStyle name="xl33" xfId="8"/>
    <cellStyle name="xl33 2" xfId="122"/>
    <cellStyle name="xl34" xfId="123"/>
    <cellStyle name="xl35" xfId="124"/>
    <cellStyle name="xl35 2" xfId="214"/>
    <cellStyle name="xl36" xfId="125"/>
    <cellStyle name="xl37" xfId="126"/>
    <cellStyle name="xl38" xfId="127"/>
    <cellStyle name="xl39" xfId="128"/>
    <cellStyle name="xl40" xfId="129"/>
    <cellStyle name="xl40 2" xfId="198"/>
    <cellStyle name="xl41" xfId="130"/>
    <cellStyle name="xl42" xfId="131"/>
    <cellStyle name="xl42 2" xfId="202"/>
    <cellStyle name="xl43" xfId="132"/>
    <cellStyle name="xl43 2" xfId="199"/>
    <cellStyle name="xl44" xfId="133"/>
    <cellStyle name="xl44 2" xfId="208"/>
    <cellStyle name="xl45" xfId="134"/>
    <cellStyle name="xl46" xfId="135"/>
    <cellStyle name="xl46 2" xfId="203"/>
    <cellStyle name="xl47" xfId="15"/>
    <cellStyle name="xl47 2" xfId="209"/>
    <cellStyle name="xl48" xfId="136"/>
    <cellStyle name="xl49" xfId="12"/>
    <cellStyle name="xl50" xfId="137"/>
    <cellStyle name="xl51" xfId="138"/>
    <cellStyle name="xl52" xfId="6"/>
    <cellStyle name="xl52 2" xfId="193"/>
    <cellStyle name="xl52 3" xfId="139"/>
    <cellStyle name="xl53" xfId="140"/>
    <cellStyle name="xl53 2" xfId="210"/>
    <cellStyle name="xl54" xfId="141"/>
    <cellStyle name="xl55" xfId="142"/>
    <cellStyle name="xl56" xfId="9"/>
    <cellStyle name="xl56 2" xfId="143"/>
    <cellStyle name="xl57" xfId="144"/>
    <cellStyle name="xl58" xfId="145"/>
    <cellStyle name="xl58 2" xfId="146"/>
    <cellStyle name="xl59" xfId="147"/>
    <cellStyle name="xl59 2" xfId="200"/>
    <cellStyle name="xl60" xfId="7"/>
    <cellStyle name="xl60 2" xfId="148"/>
    <cellStyle name="xl61" xfId="149"/>
    <cellStyle name="xl61 2" xfId="204"/>
    <cellStyle name="xl62" xfId="150"/>
    <cellStyle name="xl63" xfId="151"/>
    <cellStyle name="xl63 2" xfId="205"/>
    <cellStyle name="xl64" xfId="152"/>
    <cellStyle name="xl64 2" xfId="206"/>
    <cellStyle name="xl65" xfId="153"/>
    <cellStyle name="xl66" xfId="154"/>
    <cellStyle name="xl67" xfId="155"/>
    <cellStyle name="xl68" xfId="156"/>
    <cellStyle name="xl69" xfId="157"/>
    <cellStyle name="xl70" xfId="158"/>
    <cellStyle name="xl71" xfId="159"/>
    <cellStyle name="xl72" xfId="160"/>
    <cellStyle name="xl73" xfId="161"/>
    <cellStyle name="xl74" xfId="162"/>
    <cellStyle name="xl75" xfId="163"/>
    <cellStyle name="xl76" xfId="164"/>
    <cellStyle name="xl77" xfId="165"/>
    <cellStyle name="xl78" xfId="166"/>
    <cellStyle name="xl79" xfId="167"/>
    <cellStyle name="xl80" xfId="168"/>
    <cellStyle name="xl81" xfId="169"/>
    <cellStyle name="xl82" xfId="170"/>
    <cellStyle name="xl83" xfId="171"/>
    <cellStyle name="xl84" xfId="172"/>
    <cellStyle name="xl85" xfId="173"/>
    <cellStyle name="xl86" xfId="174"/>
    <cellStyle name="xl87" xfId="175"/>
    <cellStyle name="xl88" xfId="176"/>
    <cellStyle name="xl89" xfId="177"/>
    <cellStyle name="xl90" xfId="178"/>
    <cellStyle name="xl91" xfId="179"/>
    <cellStyle name="xl92" xfId="180"/>
    <cellStyle name="xl93" xfId="181"/>
    <cellStyle name="xl94" xfId="182"/>
    <cellStyle name="xl95" xfId="183"/>
    <cellStyle name="xl96" xfId="184"/>
    <cellStyle name="xl97" xfId="185"/>
    <cellStyle name="xl98" xfId="186"/>
    <cellStyle name="xl99" xfId="187"/>
    <cellStyle name="Обычный" xfId="0" builtinId="0"/>
    <cellStyle name="Обычный 2" xfId="1"/>
    <cellStyle name="Обычный 2 2" xfId="191"/>
    <cellStyle name="Обычный 2 3" xfId="212"/>
    <cellStyle name="Обычный 2 4" xfId="188"/>
    <cellStyle name="Обычный 2 5" xfId="3"/>
    <cellStyle name="Обычный 3" xfId="5"/>
    <cellStyle name="Обычный 3 2" xfId="213"/>
    <cellStyle name="Обычный 4" xfId="190"/>
    <cellStyle name="Обычный 5" xfId="196"/>
    <cellStyle name="Обычный 6" xfId="10"/>
    <cellStyle name="Обычный 7" xfId="4"/>
    <cellStyle name="Обычный 7 2" xfId="192"/>
    <cellStyle name="Обычный 8" xfId="2"/>
    <cellStyle name="Обычный 8 2" xfId="11"/>
    <cellStyle name="Финансовый 2" xfId="2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workbookViewId="0">
      <selection activeCell="B47" sqref="B47"/>
    </sheetView>
  </sheetViews>
  <sheetFormatPr defaultRowHeight="15.75" x14ac:dyDescent="0.25"/>
  <cols>
    <col min="1" max="1" width="45.140625" style="2" customWidth="1"/>
    <col min="2" max="5" width="26.140625" style="2" customWidth="1"/>
    <col min="6" max="6" width="24.5703125" style="2" customWidth="1"/>
    <col min="7" max="16384" width="9.140625" style="2"/>
  </cols>
  <sheetData>
    <row r="1" spans="1:6" ht="48.75" customHeight="1" x14ac:dyDescent="0.25">
      <c r="A1" s="13" t="s">
        <v>0</v>
      </c>
      <c r="B1" s="13"/>
      <c r="C1" s="13"/>
      <c r="D1" s="13"/>
      <c r="E1" s="13"/>
      <c r="F1" s="13"/>
    </row>
    <row r="2" spans="1:6" ht="16.5" customHeight="1" x14ac:dyDescent="0.25">
      <c r="A2" s="1"/>
      <c r="B2" s="1"/>
      <c r="C2" s="1"/>
      <c r="D2" s="1"/>
      <c r="E2" s="1"/>
      <c r="F2" s="1"/>
    </row>
    <row r="3" spans="1:6" x14ac:dyDescent="0.25">
      <c r="A3" s="3"/>
      <c r="B3" s="3"/>
      <c r="C3" s="3"/>
      <c r="D3" s="3"/>
      <c r="E3" s="3"/>
      <c r="F3" s="9" t="s">
        <v>18</v>
      </c>
    </row>
    <row r="4" spans="1:6" ht="15" customHeight="1" x14ac:dyDescent="0.25">
      <c r="A4" s="14" t="s">
        <v>1</v>
      </c>
      <c r="B4" s="15" t="s">
        <v>11</v>
      </c>
      <c r="C4" s="15" t="s">
        <v>12</v>
      </c>
      <c r="D4" s="15" t="s">
        <v>2</v>
      </c>
      <c r="E4" s="15" t="s">
        <v>3</v>
      </c>
      <c r="F4" s="15" t="s">
        <v>13</v>
      </c>
    </row>
    <row r="5" spans="1:6" ht="15" customHeight="1" x14ac:dyDescent="0.25">
      <c r="A5" s="14"/>
      <c r="B5" s="16"/>
      <c r="C5" s="16"/>
      <c r="D5" s="16"/>
      <c r="E5" s="16"/>
      <c r="F5" s="16"/>
    </row>
    <row r="6" spans="1:6" ht="15" customHeight="1" x14ac:dyDescent="0.25">
      <c r="A6" s="14"/>
      <c r="B6" s="17"/>
      <c r="C6" s="17"/>
      <c r="D6" s="17"/>
      <c r="E6" s="17"/>
      <c r="F6" s="17"/>
    </row>
    <row r="7" spans="1:6" ht="15" customHeight="1" x14ac:dyDescent="0.25">
      <c r="A7" s="10" t="s">
        <v>19</v>
      </c>
      <c r="B7" s="11"/>
      <c r="C7" s="11"/>
      <c r="D7" s="11"/>
      <c r="E7" s="11"/>
      <c r="F7" s="12"/>
    </row>
    <row r="8" spans="1:6" ht="15" customHeight="1" x14ac:dyDescent="0.25">
      <c r="A8" s="5" t="s">
        <v>4</v>
      </c>
      <c r="B8" s="6">
        <v>108196.64280387</v>
      </c>
      <c r="C8" s="6">
        <v>134698.042931173</v>
      </c>
      <c r="D8" s="6">
        <v>125792.082212633</v>
      </c>
      <c r="E8" s="6">
        <v>130437.35369864901</v>
      </c>
      <c r="F8" s="6">
        <v>135046.517494481</v>
      </c>
    </row>
    <row r="9" spans="1:6" ht="15" customHeight="1" x14ac:dyDescent="0.25">
      <c r="A9" s="5" t="s">
        <v>8</v>
      </c>
      <c r="B9" s="6">
        <v>106534.3954079</v>
      </c>
      <c r="C9" s="6">
        <v>126614.63604286</v>
      </c>
      <c r="D9" s="6">
        <v>146801.498742934</v>
      </c>
      <c r="E9" s="6">
        <v>136885.203663097</v>
      </c>
      <c r="F9" s="6">
        <v>136384.64620632099</v>
      </c>
    </row>
    <row r="10" spans="1:6" ht="15" customHeight="1" x14ac:dyDescent="0.25">
      <c r="A10" s="5" t="s">
        <v>9</v>
      </c>
      <c r="B10" s="6">
        <f>B8-B9</f>
        <v>1662.2473959700001</v>
      </c>
      <c r="C10" s="6">
        <f>C8-C9</f>
        <v>8083.4068883129949</v>
      </c>
      <c r="D10" s="6">
        <f t="shared" ref="D10:F10" si="0">D8-D9</f>
        <v>-21009.416530300994</v>
      </c>
      <c r="E10" s="6">
        <f t="shared" si="0"/>
        <v>-6447.8499644479889</v>
      </c>
      <c r="F10" s="6">
        <f t="shared" si="0"/>
        <v>-1338.1287118399923</v>
      </c>
    </row>
    <row r="11" spans="1:6" ht="15" customHeight="1" x14ac:dyDescent="0.25">
      <c r="A11" s="10" t="s">
        <v>20</v>
      </c>
      <c r="B11" s="11"/>
      <c r="C11" s="11"/>
      <c r="D11" s="11"/>
      <c r="E11" s="11"/>
      <c r="F11" s="12"/>
    </row>
    <row r="12" spans="1:6" ht="15" customHeight="1" x14ac:dyDescent="0.25">
      <c r="A12" s="5" t="s">
        <v>4</v>
      </c>
      <c r="B12" s="6">
        <v>87999.065516920033</v>
      </c>
      <c r="C12" s="6">
        <v>112346.26830549999</v>
      </c>
      <c r="D12" s="6">
        <v>103569.06996353</v>
      </c>
      <c r="E12" s="6">
        <v>107219.02284149999</v>
      </c>
      <c r="F12" s="6">
        <v>111016.83864767999</v>
      </c>
    </row>
    <row r="13" spans="1:6" ht="15" customHeight="1" x14ac:dyDescent="0.25">
      <c r="A13" s="5" t="s">
        <v>5</v>
      </c>
      <c r="B13" s="6"/>
      <c r="C13" s="4"/>
      <c r="D13" s="4"/>
      <c r="E13" s="4"/>
      <c r="F13" s="4"/>
    </row>
    <row r="14" spans="1:6" ht="15" customHeight="1" x14ac:dyDescent="0.25">
      <c r="A14" s="5" t="s">
        <v>6</v>
      </c>
      <c r="B14" s="6">
        <v>70643.180521720002</v>
      </c>
      <c r="C14" s="6">
        <v>94722.255343829995</v>
      </c>
      <c r="D14" s="6">
        <v>88836.090167999995</v>
      </c>
      <c r="E14" s="6">
        <v>93741.807728999993</v>
      </c>
      <c r="F14" s="6">
        <v>97756.258220999996</v>
      </c>
    </row>
    <row r="15" spans="1:6" ht="15" customHeight="1" x14ac:dyDescent="0.25">
      <c r="A15" s="5" t="s">
        <v>7</v>
      </c>
      <c r="B15" s="6">
        <v>17355.884995199998</v>
      </c>
      <c r="C15" s="6">
        <v>17624.01296167</v>
      </c>
      <c r="D15" s="6">
        <v>14732.97979553</v>
      </c>
      <c r="E15" s="6">
        <v>13477.2151125</v>
      </c>
      <c r="F15" s="6">
        <v>13260.580426680001</v>
      </c>
    </row>
    <row r="16" spans="1:6" ht="15" customHeight="1" x14ac:dyDescent="0.25">
      <c r="A16" s="5" t="s">
        <v>14</v>
      </c>
      <c r="B16" s="6">
        <v>3660.5518815</v>
      </c>
      <c r="C16" s="6">
        <v>1880.3134</v>
      </c>
      <c r="D16" s="6">
        <v>1589.6089999999999</v>
      </c>
      <c r="E16" s="6">
        <v>1277.547</v>
      </c>
      <c r="F16" s="6">
        <v>1271.6880000000001</v>
      </c>
    </row>
    <row r="17" spans="1:6" ht="15" customHeight="1" x14ac:dyDescent="0.25">
      <c r="A17" s="5" t="s">
        <v>15</v>
      </c>
      <c r="B17" s="6">
        <v>6223.8886116000003</v>
      </c>
      <c r="C17" s="6">
        <v>7231.4764646899994</v>
      </c>
      <c r="D17" s="6">
        <v>8062.7356980000004</v>
      </c>
      <c r="E17" s="6">
        <v>7206.8218358099994</v>
      </c>
      <c r="F17" s="6">
        <v>6931.9043000000001</v>
      </c>
    </row>
    <row r="18" spans="1:6" ht="15" customHeight="1" x14ac:dyDescent="0.25">
      <c r="A18" s="5" t="s">
        <v>16</v>
      </c>
      <c r="B18" s="6">
        <v>3037.4286270299999</v>
      </c>
      <c r="C18" s="6">
        <v>3134.3191000000002</v>
      </c>
      <c r="D18" s="6">
        <v>2852.6693</v>
      </c>
      <c r="E18" s="6">
        <v>2926.3537000000001</v>
      </c>
      <c r="F18" s="6">
        <v>3036.0435000000002</v>
      </c>
    </row>
    <row r="19" spans="1:6" ht="15" customHeight="1" x14ac:dyDescent="0.25">
      <c r="A19" s="5" t="s">
        <v>17</v>
      </c>
      <c r="B19" s="6">
        <v>3655.2050314399999</v>
      </c>
      <c r="C19" s="6">
        <v>4611.0748890000004</v>
      </c>
      <c r="D19" s="6">
        <v>1270.139332</v>
      </c>
      <c r="E19" s="6">
        <v>902.14563199999998</v>
      </c>
      <c r="F19" s="6">
        <v>814.35903199999996</v>
      </c>
    </row>
    <row r="20" spans="1:6" ht="15" customHeight="1" x14ac:dyDescent="0.25">
      <c r="A20" s="5" t="s">
        <v>8</v>
      </c>
      <c r="B20" s="6">
        <v>86603.858791279999</v>
      </c>
      <c r="C20" s="6">
        <v>104550.14569786</v>
      </c>
      <c r="D20" s="6">
        <v>123910.28510061</v>
      </c>
      <c r="E20" s="6">
        <v>108534.33936276</v>
      </c>
      <c r="F20" s="6">
        <v>102917.02617627001</v>
      </c>
    </row>
    <row r="21" spans="1:6" ht="15" customHeight="1" x14ac:dyDescent="0.25">
      <c r="A21" s="5" t="s">
        <v>9</v>
      </c>
      <c r="B21" s="6">
        <f>B12-B20</f>
        <v>1395.2067256400333</v>
      </c>
      <c r="C21" s="6">
        <f>C12-C20</f>
        <v>7796.1226076399907</v>
      </c>
      <c r="D21" s="6">
        <f t="shared" ref="D21:F21" si="1">D12-D20</f>
        <v>-20341.215137079998</v>
      </c>
      <c r="E21" s="6">
        <f t="shared" si="1"/>
        <v>-1315.3165212600143</v>
      </c>
      <c r="F21" s="6">
        <f t="shared" si="1"/>
        <v>8099.8124714099831</v>
      </c>
    </row>
    <row r="22" spans="1:6" ht="16.5" customHeight="1" x14ac:dyDescent="0.25">
      <c r="A22" s="10" t="s">
        <v>10</v>
      </c>
      <c r="B22" s="11"/>
      <c r="C22" s="11"/>
      <c r="D22" s="11"/>
      <c r="E22" s="11"/>
      <c r="F22" s="12"/>
    </row>
    <row r="23" spans="1:6" x14ac:dyDescent="0.25">
      <c r="A23" s="5" t="s">
        <v>4</v>
      </c>
      <c r="B23" s="6">
        <f>B25+B26</f>
        <v>50028.863453639999</v>
      </c>
      <c r="C23" s="6">
        <f t="shared" ref="C23:F23" si="2">C25+C26</f>
        <v>55416.765673069996</v>
      </c>
      <c r="D23" s="6">
        <f t="shared" si="2"/>
        <v>59685.464619489998</v>
      </c>
      <c r="E23" s="6">
        <f t="shared" si="2"/>
        <v>56664.38904432</v>
      </c>
      <c r="F23" s="6">
        <f t="shared" si="2"/>
        <v>52873.832494439994</v>
      </c>
    </row>
    <row r="24" spans="1:6" x14ac:dyDescent="0.25">
      <c r="A24" s="5" t="s">
        <v>5</v>
      </c>
      <c r="B24" s="6"/>
      <c r="C24" s="6"/>
      <c r="D24" s="6"/>
      <c r="E24" s="6"/>
      <c r="F24" s="6"/>
    </row>
    <row r="25" spans="1:6" x14ac:dyDescent="0.25">
      <c r="A25" s="5" t="s">
        <v>6</v>
      </c>
      <c r="B25" s="6">
        <v>19575.448594270001</v>
      </c>
      <c r="C25" s="6">
        <v>19843.246379079999</v>
      </c>
      <c r="D25" s="6">
        <v>22224.478999999999</v>
      </c>
      <c r="E25" s="6">
        <v>23218.830999999998</v>
      </c>
      <c r="F25" s="6">
        <v>24029.982</v>
      </c>
    </row>
    <row r="26" spans="1:6" x14ac:dyDescent="0.25">
      <c r="A26" s="5" t="s">
        <v>7</v>
      </c>
      <c r="B26" s="6">
        <v>30453.414859369997</v>
      </c>
      <c r="C26" s="6">
        <v>35573.519293990001</v>
      </c>
      <c r="D26" s="6">
        <f>(D27+D28+D29+D30)</f>
        <v>37460.985619489998</v>
      </c>
      <c r="E26" s="6">
        <f t="shared" ref="E26:F26" si="3">E27+E28+E29+E30</f>
        <v>33445.558044320001</v>
      </c>
      <c r="F26" s="6">
        <f t="shared" si="3"/>
        <v>28843.850494439997</v>
      </c>
    </row>
    <row r="27" spans="1:6" x14ac:dyDescent="0.25">
      <c r="A27" s="5" t="s">
        <v>14</v>
      </c>
      <c r="B27" s="6">
        <v>5758.3294731000005</v>
      </c>
      <c r="C27" s="6">
        <v>5299.8379480000003</v>
      </c>
      <c r="D27" s="6">
        <v>5859.7427459999999</v>
      </c>
      <c r="E27" s="6">
        <v>5609.5984859999999</v>
      </c>
      <c r="F27" s="6">
        <v>4298.2812320000003</v>
      </c>
    </row>
    <row r="28" spans="1:6" x14ac:dyDescent="0.25">
      <c r="A28" s="5" t="s">
        <v>15</v>
      </c>
      <c r="B28" s="6">
        <v>6875.9142689700011</v>
      </c>
      <c r="C28" s="6">
        <v>10131.213519699999</v>
      </c>
      <c r="D28" s="6">
        <v>11465.070520450001</v>
      </c>
      <c r="E28" s="6">
        <v>8188.403009839999</v>
      </c>
      <c r="F28" s="6">
        <v>5133.8069771799992</v>
      </c>
    </row>
    <row r="29" spans="1:6" x14ac:dyDescent="0.25">
      <c r="A29" s="5" t="s">
        <v>16</v>
      </c>
      <c r="B29" s="6">
        <v>14917.99055853</v>
      </c>
      <c r="C29" s="6">
        <v>16065.251199139999</v>
      </c>
      <c r="D29" s="6">
        <v>17092.64082448</v>
      </c>
      <c r="E29" s="6">
        <v>17190.499288480001</v>
      </c>
      <c r="F29" s="6">
        <v>17606.944845260001</v>
      </c>
    </row>
    <row r="30" spans="1:6" x14ac:dyDescent="0.25">
      <c r="A30" s="5" t="s">
        <v>17</v>
      </c>
      <c r="B30" s="6">
        <v>2277.1729061200003</v>
      </c>
      <c r="C30" s="6">
        <v>3664.4233113800001</v>
      </c>
      <c r="D30" s="6">
        <v>3043.53152856</v>
      </c>
      <c r="E30" s="6">
        <v>2457.05726</v>
      </c>
      <c r="F30" s="6">
        <v>1804.81744</v>
      </c>
    </row>
    <row r="31" spans="1:6" x14ac:dyDescent="0.25">
      <c r="A31" s="5" t="s">
        <v>8</v>
      </c>
      <c r="B31" s="6">
        <v>49761.822783310003</v>
      </c>
      <c r="C31" s="6">
        <v>58221.036323449989</v>
      </c>
      <c r="D31" s="6">
        <v>59196.604215824402</v>
      </c>
      <c r="E31" s="6">
        <v>56223.948919000504</v>
      </c>
      <c r="F31" s="6">
        <v>53761.763918044002</v>
      </c>
    </row>
    <row r="32" spans="1:6" x14ac:dyDescent="0.25">
      <c r="A32" s="5" t="s">
        <v>9</v>
      </c>
      <c r="B32" s="6">
        <f>B23-B31</f>
        <v>267.04067032999592</v>
      </c>
      <c r="C32" s="6">
        <f t="shared" ref="C32:F32" si="4">C23-C31</f>
        <v>-2804.2706503799927</v>
      </c>
      <c r="D32" s="6">
        <f t="shared" si="4"/>
        <v>488.8604036655961</v>
      </c>
      <c r="E32" s="6">
        <f t="shared" si="4"/>
        <v>440.44012531949556</v>
      </c>
      <c r="F32" s="6">
        <f t="shared" si="4"/>
        <v>-887.93142360400816</v>
      </c>
    </row>
    <row r="33" spans="1:6" ht="15.75" customHeight="1" x14ac:dyDescent="0.25">
      <c r="A33" s="10" t="s">
        <v>21</v>
      </c>
      <c r="B33" s="11"/>
      <c r="C33" s="11"/>
      <c r="D33" s="11"/>
      <c r="E33" s="11"/>
      <c r="F33" s="12"/>
    </row>
    <row r="34" spans="1:6" x14ac:dyDescent="0.25">
      <c r="A34" s="5" t="s">
        <v>4</v>
      </c>
      <c r="B34" s="6">
        <v>18556.401179299999</v>
      </c>
      <c r="C34" s="6">
        <v>18639.110207999998</v>
      </c>
      <c r="D34" s="6">
        <v>19932.232588999999</v>
      </c>
      <c r="E34" s="6">
        <v>20994.746288999999</v>
      </c>
      <c r="F34" s="6">
        <v>22204.481389</v>
      </c>
    </row>
    <row r="35" spans="1:6" x14ac:dyDescent="0.25">
      <c r="A35" s="5" t="s">
        <v>5</v>
      </c>
      <c r="B35" s="6"/>
      <c r="C35" s="6"/>
      <c r="D35" s="6"/>
      <c r="E35" s="7"/>
      <c r="F35" s="7"/>
    </row>
    <row r="36" spans="1:6" x14ac:dyDescent="0.25">
      <c r="A36" s="5" t="s">
        <v>6</v>
      </c>
      <c r="B36" s="6">
        <v>79.406150199999999</v>
      </c>
      <c r="C36" s="6">
        <v>66.192499999999995</v>
      </c>
      <c r="D36" s="6">
        <v>73.420811999999998</v>
      </c>
      <c r="E36" s="6">
        <v>75.600812000000005</v>
      </c>
      <c r="F36" s="6">
        <v>77.884311999999994</v>
      </c>
    </row>
    <row r="37" spans="1:6" x14ac:dyDescent="0.25">
      <c r="A37" s="5" t="s">
        <v>7</v>
      </c>
      <c r="B37" s="6">
        <v>18476.995029099999</v>
      </c>
      <c r="C37" s="6">
        <v>18572.917708000001</v>
      </c>
      <c r="D37" s="6">
        <v>19858.811776999999</v>
      </c>
      <c r="E37" s="6">
        <v>20919.145476999998</v>
      </c>
      <c r="F37" s="6">
        <v>22126.597076999999</v>
      </c>
    </row>
    <row r="38" spans="1:6" x14ac:dyDescent="0.25">
      <c r="A38" s="5" t="s">
        <v>8</v>
      </c>
      <c r="B38" s="6">
        <v>18475.372273749999</v>
      </c>
      <c r="C38" s="6">
        <v>18639.110207999998</v>
      </c>
      <c r="D38" s="6">
        <v>19932.232588999999</v>
      </c>
      <c r="E38" s="6">
        <v>20994.746288999999</v>
      </c>
      <c r="F38" s="6">
        <v>22204.481389</v>
      </c>
    </row>
    <row r="39" spans="1:6" x14ac:dyDescent="0.25">
      <c r="A39" s="5" t="s">
        <v>9</v>
      </c>
      <c r="B39" s="6">
        <v>81.028905549999763</v>
      </c>
      <c r="C39" s="6">
        <v>0</v>
      </c>
      <c r="D39" s="6">
        <v>0</v>
      </c>
      <c r="E39" s="6">
        <v>0</v>
      </c>
      <c r="F39" s="6">
        <v>0</v>
      </c>
    </row>
    <row r="41" spans="1:6" x14ac:dyDescent="0.25">
      <c r="C41" s="8"/>
    </row>
    <row r="42" spans="1:6" x14ac:dyDescent="0.25">
      <c r="C42" s="8"/>
    </row>
  </sheetData>
  <mergeCells count="11">
    <mergeCell ref="A7:F7"/>
    <mergeCell ref="A11:F11"/>
    <mergeCell ref="A22:F22"/>
    <mergeCell ref="A33:F33"/>
    <mergeCell ref="A1:F1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Мурахтанова Ю.В.</dc:creator>
  <cp:lastModifiedBy>Julia</cp:lastModifiedBy>
  <cp:lastPrinted>2021-10-26T12:06:40Z</cp:lastPrinted>
  <dcterms:created xsi:type="dcterms:W3CDTF">2021-10-25T16:13:09Z</dcterms:created>
  <dcterms:modified xsi:type="dcterms:W3CDTF">2021-11-12T21:04:20Z</dcterms:modified>
</cp:coreProperties>
</file>