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defaultThemeVersion="124226"/>
  <bookViews>
    <workbookView xWindow="240" yWindow="585" windowWidth="14805" windowHeight="7530"/>
  </bookViews>
  <sheets>
    <sheet name="2024" sheetId="1" r:id="rId1"/>
  </sheets>
  <definedNames>
    <definedName name="_xlnm._FilterDatabase" localSheetId="0" hidden="1">'2024'!$A$4:$L$81</definedName>
    <definedName name="Вед">#REF!</definedName>
    <definedName name="ГП">#REF!</definedName>
    <definedName name="ИФ">#REF!</definedName>
    <definedName name="касса_2022">#REF!</definedName>
    <definedName name="касса_2023">#REF!</definedName>
    <definedName name="МБТ">#REF!</definedName>
    <definedName name="МБТ_да_нет">#REF!</definedName>
    <definedName name="НП">#REF!</definedName>
    <definedName name="НП_да_нет">#REF!</definedName>
    <definedName name="НР">#REF!</definedName>
    <definedName name="СБР_2023">#REF!</definedName>
  </definedNames>
  <calcPr calcId="152511"/>
</workbook>
</file>

<file path=xl/calcChain.xml><?xml version="1.0" encoding="utf-8"?>
<calcChain xmlns="http://schemas.openxmlformats.org/spreadsheetml/2006/main">
  <c r="I6" i="1" l="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5" i="1"/>
  <c r="K30" i="1" l="1"/>
  <c r="K6" i="1" l="1"/>
  <c r="G8" i="1" l="1"/>
  <c r="G7" i="1"/>
  <c r="K7" i="1" l="1"/>
  <c r="K8" i="1"/>
  <c r="K9" i="1"/>
  <c r="K10" i="1"/>
  <c r="K11" i="1"/>
  <c r="K12" i="1"/>
  <c r="K13" i="1"/>
  <c r="K14" i="1"/>
  <c r="K15" i="1"/>
  <c r="K16" i="1"/>
  <c r="K17" i="1"/>
  <c r="K18" i="1"/>
  <c r="K19" i="1"/>
  <c r="K20" i="1"/>
  <c r="K21" i="1"/>
  <c r="K22" i="1"/>
  <c r="K23" i="1"/>
  <c r="K24" i="1"/>
  <c r="K25" i="1"/>
  <c r="K26" i="1"/>
  <c r="K27" i="1"/>
  <c r="K28" i="1"/>
  <c r="K29"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G81" i="1" l="1"/>
  <c r="G76" i="1"/>
  <c r="G74" i="1"/>
  <c r="G71" i="1"/>
  <c r="G67" i="1"/>
  <c r="G65" i="1"/>
  <c r="G64" i="1"/>
  <c r="G63" i="1"/>
  <c r="G61" i="1"/>
  <c r="G52" i="1"/>
  <c r="G50" i="1"/>
  <c r="G49" i="1"/>
  <c r="G48" i="1"/>
  <c r="G47" i="1"/>
  <c r="G46" i="1"/>
  <c r="G45" i="1"/>
  <c r="G44" i="1"/>
  <c r="G43" i="1"/>
  <c r="G34" i="1"/>
  <c r="G20" i="1"/>
  <c r="G77" i="1"/>
  <c r="G75" i="1"/>
  <c r="G72" i="1"/>
  <c r="G68" i="1"/>
  <c r="G62" i="1"/>
  <c r="G55" i="1"/>
  <c r="G51" i="1"/>
  <c r="G42" i="1"/>
  <c r="G53" i="1"/>
  <c r="G54" i="1"/>
  <c r="G56" i="1"/>
  <c r="G57" i="1"/>
  <c r="G58" i="1"/>
  <c r="G59" i="1"/>
  <c r="G60" i="1"/>
  <c r="G66" i="1"/>
  <c r="G69" i="1"/>
  <c r="G70" i="1"/>
  <c r="G73" i="1"/>
  <c r="G78" i="1"/>
  <c r="G79" i="1"/>
  <c r="G80" i="1"/>
  <c r="G41" i="1"/>
  <c r="G40" i="1"/>
  <c r="G39" i="1"/>
  <c r="K5" i="1" l="1"/>
  <c r="G5" i="1"/>
  <c r="G6" i="1" l="1"/>
  <c r="G13" i="1"/>
  <c r="G15" i="1" l="1"/>
  <c r="G17" i="1"/>
  <c r="G18" i="1"/>
  <c r="G19" i="1"/>
  <c r="G21" i="1"/>
  <c r="G23" i="1"/>
  <c r="G24" i="1"/>
  <c r="G25" i="1"/>
  <c r="G26" i="1"/>
  <c r="G27" i="1"/>
  <c r="G28" i="1"/>
  <c r="G29" i="1"/>
  <c r="G30" i="1"/>
  <c r="G31" i="1"/>
  <c r="G32" i="1"/>
  <c r="G35" i="1"/>
  <c r="G36" i="1"/>
  <c r="G37" i="1"/>
  <c r="G9" i="1"/>
  <c r="G10" i="1"/>
  <c r="G11" i="1"/>
  <c r="G12" i="1"/>
  <c r="G16" i="1" l="1"/>
  <c r="G38" i="1"/>
  <c r="G22" i="1"/>
  <c r="G33" i="1"/>
  <c r="G14" i="1" l="1"/>
</calcChain>
</file>

<file path=xl/sharedStrings.xml><?xml version="1.0" encoding="utf-8"?>
<sst xmlns="http://schemas.openxmlformats.org/spreadsheetml/2006/main" count="299" uniqueCount="217">
  <si>
    <r>
      <t xml:space="preserve">Фактическое исполнение,      </t>
    </r>
    <r>
      <rPr>
        <i/>
        <sz val="11"/>
        <color theme="1"/>
        <rFont val="Times New Roman"/>
        <family val="1"/>
        <charset val="204"/>
      </rPr>
      <t>млн. руб.</t>
    </r>
  </si>
  <si>
    <t>Код</t>
  </si>
  <si>
    <t>Наименование расходов</t>
  </si>
  <si>
    <t>Общегосударственные вопросы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</si>
  <si>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</si>
  <si>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</si>
  <si>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</si>
  <si>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Судебная система</t>
  </si>
  <si>
    <t>Обеспечение деятельности финансовых, налоговых и таможенных органов и органов финансового (финансово-бюджетного) надзора</t>
  </si>
  <si>
    <t>Обеспечение проведения выборов и референдумов</t>
  </si>
  <si>
    <t>Резервные фонды</t>
  </si>
  <si>
    <t>Другие общегосударственные вопросы</t>
  </si>
  <si>
    <t>Национальная оборона</t>
  </si>
  <si>
    <t>Мобилизационная и вневойсковая подготовка</t>
  </si>
  <si>
    <t>Национальная безопасность и правоохранительная деятельность</t>
  </si>
  <si>
    <t>Органы юстиции</t>
  </si>
  <si>
    <t>Гражданская оборона</t>
  </si>
  <si>
    <t>Защита населения и территории от чрезвычайных ситуаций природного и техногенного характера, пожарная безопасность</t>
  </si>
  <si>
    <t>Миграционная политика</t>
  </si>
  <si>
    <t>Другие вопросы в области национальной безопасности и правоохранительной деятельности</t>
  </si>
  <si>
    <t>Национальная экономика</t>
  </si>
  <si>
    <t>Общеэкономические вопросы</t>
  </si>
  <si>
    <t>Топливно-энергетический комплекс</t>
  </si>
  <si>
    <t>Воспроизводство минерально-сырьевой базы</t>
  </si>
  <si>
    <t>Сельское хозяйство и рыболовство</t>
  </si>
  <si>
    <t>Водное хозяйство</t>
  </si>
  <si>
    <t>Лесное хозяйство</t>
  </si>
  <si>
    <t>Транспорт</t>
  </si>
  <si>
    <t>Дорожное хозяйство (дорожные фонды)</t>
  </si>
  <si>
    <t>Связь и информатика</t>
  </si>
  <si>
    <t>Другие вопросы в области национальной экономики</t>
  </si>
  <si>
    <t>Жилищно-коммунальное хозяйство</t>
  </si>
  <si>
    <t>Жилищное хозяйство</t>
  </si>
  <si>
    <t>Коммунальное хозяйство</t>
  </si>
  <si>
    <t>Благоустройство</t>
  </si>
  <si>
    <t>Другие вопросы в области жилищно-коммунального хозяйства</t>
  </si>
  <si>
    <t>Охрана окружающей среды</t>
  </si>
  <si>
    <t>Охрана объектов растительного и животного мира и среды их обитания</t>
  </si>
  <si>
    <t>Другие вопросы в области охраны окружающей среды</t>
  </si>
  <si>
    <t>Образование</t>
  </si>
  <si>
    <t>Дошкольное образование</t>
  </si>
  <si>
    <t>Общее образование</t>
  </si>
  <si>
    <t>Дополнительное образование детей</t>
  </si>
  <si>
    <t>Среднее профессиональное образование</t>
  </si>
  <si>
    <t>Профессиональная подготовка, переподготовка и повышение квалификации</t>
  </si>
  <si>
    <t>Молодежная политика</t>
  </si>
  <si>
    <t>Другие вопросы в области образования</t>
  </si>
  <si>
    <t>Культура, кинематография</t>
  </si>
  <si>
    <t>Культура</t>
  </si>
  <si>
    <t>Кинематография</t>
  </si>
  <si>
    <t>Другие вопросы в области культуры, кинематографии</t>
  </si>
  <si>
    <t>Здравоохранение</t>
  </si>
  <si>
    <t>Стационарная медицинская помощь</t>
  </si>
  <si>
    <t>Амбулаторная помощь</t>
  </si>
  <si>
    <t>Медицинская помощь в дневных стационарах всех типов</t>
  </si>
  <si>
    <t>Скорая медицинская помощь</t>
  </si>
  <si>
    <t>Заготовка, переработка, хранение и обеспечение безопасности донорской крови и ее компонентов</t>
  </si>
  <si>
    <t>Другие вопросы в области здравоохранения</t>
  </si>
  <si>
    <t>Социальная политика</t>
  </si>
  <si>
    <t>Пенсионное обеспечение</t>
  </si>
  <si>
    <t>Социальное обслуживание населения</t>
  </si>
  <si>
    <t>Социальное обеспечение населения</t>
  </si>
  <si>
    <t>Охрана семьи и детства</t>
  </si>
  <si>
    <t>Другие вопросы в области социальной политики</t>
  </si>
  <si>
    <t>Физическая культура и спорт</t>
  </si>
  <si>
    <t>Массовый спорт</t>
  </si>
  <si>
    <t>Спорт высших достижений</t>
  </si>
  <si>
    <t>Другие вопросы в области физической культуры и спорта</t>
  </si>
  <si>
    <t>Средства массовой информации</t>
  </si>
  <si>
    <t>Периодическая печать и издательства</t>
  </si>
  <si>
    <t>Другие вопросы в области средств массовой информации</t>
  </si>
  <si>
    <t>Межбюджетные трансферты общего характера бюджетам бюджетной системы Российской Федерации</t>
  </si>
  <si>
    <t>Дотации на выравнивание бюджетной обеспеченности субъектов Российской Федерации и муниципальных образований</t>
  </si>
  <si>
    <t>Иные дотации</t>
  </si>
  <si>
    <t>Прочие межбюджетные трансферты общего характера</t>
  </si>
  <si>
    <t>0100</t>
  </si>
  <si>
    <t>0102</t>
  </si>
  <si>
    <t>0103</t>
  </si>
  <si>
    <t>0104</t>
  </si>
  <si>
    <t>0105</t>
  </si>
  <si>
    <t>0106</t>
  </si>
  <si>
    <t>0107</t>
  </si>
  <si>
    <t>0111</t>
  </si>
  <si>
    <t>0113</t>
  </si>
  <si>
    <t>0200</t>
  </si>
  <si>
    <t>0203</t>
  </si>
  <si>
    <t>0300</t>
  </si>
  <si>
    <t>0304</t>
  </si>
  <si>
    <t>0309</t>
  </si>
  <si>
    <t>0310</t>
  </si>
  <si>
    <t>0311</t>
  </si>
  <si>
    <t>0314</t>
  </si>
  <si>
    <t>0400</t>
  </si>
  <si>
    <t>0401</t>
  </si>
  <si>
    <t>0402</t>
  </si>
  <si>
    <t>0404</t>
  </si>
  <si>
    <t>0405</t>
  </si>
  <si>
    <t>0406</t>
  </si>
  <si>
    <t>0407</t>
  </si>
  <si>
    <t>0408</t>
  </si>
  <si>
    <t>0409</t>
  </si>
  <si>
    <t>0410</t>
  </si>
  <si>
    <t>0412</t>
  </si>
  <si>
    <t>0500</t>
  </si>
  <si>
    <t>0501</t>
  </si>
  <si>
    <t>0502</t>
  </si>
  <si>
    <t>0503</t>
  </si>
  <si>
    <t>0505</t>
  </si>
  <si>
    <t>0600</t>
  </si>
  <si>
    <t>0603</t>
  </si>
  <si>
    <t>0605</t>
  </si>
  <si>
    <t>0700</t>
  </si>
  <si>
    <t>0701</t>
  </si>
  <si>
    <t>0702</t>
  </si>
  <si>
    <t>0703</t>
  </si>
  <si>
    <t>0704</t>
  </si>
  <si>
    <t>0705</t>
  </si>
  <si>
    <t>0707</t>
  </si>
  <si>
    <t>0709</t>
  </si>
  <si>
    <t>0800</t>
  </si>
  <si>
    <t>0801</t>
  </si>
  <si>
    <t>0802</t>
  </si>
  <si>
    <t>0804</t>
  </si>
  <si>
    <t>0900</t>
  </si>
  <si>
    <t>0901</t>
  </si>
  <si>
    <t>0902</t>
  </si>
  <si>
    <t>0903</t>
  </si>
  <si>
    <t>0904</t>
  </si>
  <si>
    <t>0906</t>
  </si>
  <si>
    <t>0909</t>
  </si>
  <si>
    <t>1000</t>
  </si>
  <si>
    <t>1001</t>
  </si>
  <si>
    <t>1002</t>
  </si>
  <si>
    <t>1003</t>
  </si>
  <si>
    <t>1004</t>
  </si>
  <si>
    <t>1006</t>
  </si>
  <si>
    <t>1100</t>
  </si>
  <si>
    <t>1102</t>
  </si>
  <si>
    <t>1103</t>
  </si>
  <si>
    <t>1105</t>
  </si>
  <si>
    <t>1200</t>
  </si>
  <si>
    <t>1202</t>
  </si>
  <si>
    <t>1204</t>
  </si>
  <si>
    <t>1300</t>
  </si>
  <si>
    <t>1301</t>
  </si>
  <si>
    <t>1400</t>
  </si>
  <si>
    <t>1401</t>
  </si>
  <si>
    <t>1402</t>
  </si>
  <si>
    <t>1403</t>
  </si>
  <si>
    <t>Всего расходов</t>
  </si>
  <si>
    <t>х</t>
  </si>
  <si>
    <t>0604</t>
  </si>
  <si>
    <t>Прикладные научные исследования в области охраны окружающей среды</t>
  </si>
  <si>
    <t>0708</t>
  </si>
  <si>
    <t>Прикладные научные исследования в области образования</t>
  </si>
  <si>
    <t>В основном в связи с уточнением расходов на выплаты по оплате труда работников государственных органов, в том числе отсутствия в первоначальном плане расходов за счет дотаций (грантов) бюджетам субъектов Российской Федерации за достижение показателей деятельности органов исполнительной власти субъектов Российской Федерации, поступивших из федерального бюджета в течение года.</t>
  </si>
  <si>
    <t>Сводная бюджетная роспись за 2024 год</t>
  </si>
  <si>
    <t>В основном в связи с уточнением расходов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t>
  </si>
  <si>
    <t>В основном в связи с реализацией Закона Мурманской области "О государственных должностях Мурманской области" и Закона Мурманской области "О государственной гражданской службе Мурманской области", за исключением предоставления единовременной субсидии на приобретение жилой площади</t>
  </si>
  <si>
    <t>В основном в связи с предоставлением субсидий автономной некоммерческой организации "Арктический информационный центр" на финансовое обеспечение затрат по информационной и аналитической работе, а также организации и проведению деловых (имиджевых) мероприятий</t>
  </si>
  <si>
    <t>Обслуживание государственного (муниципального) долга</t>
  </si>
  <si>
    <t>Обслуживание государственного (муниципального) внутреннего долга</t>
  </si>
  <si>
    <t>План по закону о бюджете первоначальный,
(утвержден ЗМО от 18.12.2023 № 2949-01-ЗМО),   
млн руб.</t>
  </si>
  <si>
    <t>План по закону о бюджете уточненный, 
(утвержден ЗМО от 18.12.2023 (в ред. от 21.03.2024 № 2972-01-ЗМО,25.12.2024 № 3076-01-ЗМО))
млн руб.</t>
  </si>
  <si>
    <t>Аналитические данные об исполнении расходов по разделам и подразделам классификации расходов бюджета Мурманской области за 2024 год</t>
  </si>
  <si>
    <t>В основном в связи с уточнением расходов  на накопление и обслуживание резерва материальных ресурсов Правительства Мурманской области.</t>
  </si>
  <si>
    <t>В основном в связи с предоставлением субсидий бюджетам муниципальных образований на реализацию мероприятий, направленных на ликвидацию объектов накопленного вреда окружающей среде (накопленного экологического ущерба)</t>
  </si>
  <si>
    <t>В основном в связи с уточнением расходов на создание новых и реорганизацию существующих особо охраняемых природных территорий регионального значения</t>
  </si>
  <si>
    <t>В основном в связи с уточнением расходов на выплату региональной социальной доплаты к пенсии</t>
  </si>
  <si>
    <t>В основном в связи с уточнением расходов на строительство объекта «Быстровозводимый спортивно-оздоровительный комплекс с плавательным бассейном и тренажерным залом» на Кольском проспекте в г. Мурманске» (в рамках концессионного соглашения по строительству и эксплуатации объекта соглашения в соответствии с Федеральным законом от 21.07.2005 № 115-ФЗ «О концессионных соглашениях»)</t>
  </si>
  <si>
    <t>Первоначальный план отражает невостребованный остаток средств Резервного фонда Правительства Мурманской области, в процессе исполнения бюджета он распределяется по соответствующим разделам и подразделам за счет чего и складывается отклонение.</t>
  </si>
  <si>
    <t>Уточненный план отражает невостребованный остаток средств Резервного фонда Правительства Мурманской области, в процессе исполнения бюджета он распределяется по соответствующим разделам и подразделам за счет чего и складывается отклонение.</t>
  </si>
  <si>
    <t>В основном в связи с уточнением расходов на реализацию специальной меры в сфере экономики, введенной постановлением Правительства Российской Федерации от 03.10.2022 № 1745, а также отдельных мероприятий по обеспечению призыва граждан на военную службу в Вооруженные Силы Российской Федерации по мобилизации.</t>
  </si>
  <si>
    <t>В основном в связи с отсутвием в первоначальном плане расходов на предоставление иных межбюджетных трансфертов из областного бюджета местным бюджетам муниципальных образований в целях 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и питания на территории Российской Федерации.</t>
  </si>
  <si>
    <t>В основном в связи с уточнением расходов на дноуглубление реки Варзуга в районе с. Кузомень Терского района Мурманской области, а также на выполнение работ по подготовке предложений по определению границ зон затопления и подтопления.</t>
  </si>
  <si>
    <t>В основном за счет уменьшения бюджетных ассигнований, предусмотренных на государственные гарантии Мурманской области.</t>
  </si>
  <si>
    <t>В основном в связи с уточнением расходов на организацию материально-технического, информационного обеспечения, эксплуатация и обслуживание помещений судебных участков мировых судей, капитального и текущего ремонта помещений судебных участков мировых судей Мурманской области, а так же на организацию судебного делопроизводства.</t>
  </si>
  <si>
    <t>В основном в связи с сокрашением расходов на обеспечение реализации функций ГОКУ «Центр учета и бюджетной аналитики».</t>
  </si>
  <si>
    <t>В связи с расторжением государственного контракта на услуги по лизингу аппаратно-программного комплекса "Безопасный город" на территории пилотных муниципальных образований Мурманской области.</t>
  </si>
  <si>
    <t>Увеличение бюджетных ассигнований на финансовое обеспечение затрат организациям в связи с производством (реализацией) тепловой энергии потребителям по регулируемым тарифам на территории Мурманской области, в том числе  выделение в 2024 году  из резервного фонда Правительства Российской Федерации средств на реализацию мероприятий по стабилизации ситуации в сфере жилищно-коммунального хозяйства (предоставление субсидий теплоснабжающим организациям на возмещение части дополнительных расходов, связанных с приобретением топлива, возникших в связи с ростом цен на топочный мазут), а также на реализацию мероприятий по стабилизации ситуации в сфере жилищно-коммунального хозяйства.</t>
  </si>
  <si>
    <t>В основном в связи с уточнением расходов на рекультивацию пометохранилища бывшего ОАО «Птицефабрика «Снежная».</t>
  </si>
  <si>
    <t>В основном в связи с предоставлением субсидий на увеличение уставного фонда государственного областного унитарного сельскохозяйственного предприятия (племенной репродуктор) «Тулома».</t>
  </si>
  <si>
    <t>В основном в связи с уточнением расходов на подготовку геологической информации, составление и ведение территориальных балансов запасов общераспространенных полезных ископаемых.</t>
  </si>
  <si>
    <t>В основном в связи с уточнением расходов на финансовое обеспечение (возмещение) расходов работодателей на выплату вознаграждения (заработной платы) безработным, участвующим во временных общественно полезных работах по организации благоустройства территории муниципальных образований Мурманской области и несовершеннолетним гражданам, участвующим во вспомогательных  временных общественно полезных работах в различных сферах деятельности.</t>
  </si>
  <si>
    <r>
      <rPr>
        <sz val="11"/>
        <rFont val="Times New Roman"/>
        <family val="1"/>
        <charset val="204"/>
      </rPr>
      <t>В основном в связи с переносом расходов на</t>
    </r>
    <r>
      <rPr>
        <b/>
        <sz val="11"/>
        <color rgb="FF0070C0"/>
        <rFont val="Times New Roman"/>
        <family val="1"/>
        <charset val="204"/>
      </rPr>
      <t xml:space="preserve"> </t>
    </r>
    <r>
      <rPr>
        <sz val="11"/>
        <color theme="1"/>
        <rFont val="Times New Roman"/>
        <family val="1"/>
        <charset val="204"/>
      </rPr>
      <t>финансовое обеспечение затрат организациям в связи с производством (реализацией) тепловой энергии потребителям по регулируемым тарифам на территории Мурманской области на подраздел 0402 "Топливно-энергетический комплекс" в соответствии с приказом Минфина России от 24.05.2022 № 82н (в ред. от 13.11.2023).</t>
    </r>
  </si>
  <si>
    <t>В основном в связи с предоставлением субсидий из областного бюджета бюджету муниципального образования городскому округу городу-герою Мурманск на осуществление городским округом городом-героем Мурманском функций административного центра области (перераспределение средств с раздела 0409 "Дорожное хозяйство (дорожные фонды)")</t>
  </si>
  <si>
    <t>В основном в связи с сокращением средств на предоставление грантов в форме субсидий некоммерческим организациям, не являющимся казенными учреждениями, для поддержки научных исследований и поисковых научных исследований по приоритетным направлениям деятельности Мурманской области</t>
  </si>
  <si>
    <t>В основном в связи с сокращением средств на предоставление субсидий муниципальным образованиям на мероприятия по развитию инфраструктуры молодежных пространств.</t>
  </si>
  <si>
    <t>В основном в связи с предоставлением субсидий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а также на оказание специализированной медицинской помощи отдельным категориям граждан медицинскими организациями, подведомственными Министерству здравоохранения Мурманской области и приобретение лекарственных препаратов, применяемых в условиях стационара, для лечения других редких заболеваний, за исключением орфанных заболеваний, перечень которых утвержден постановлением Правительства РФ от 26.04.2012 № 403.</t>
  </si>
  <si>
    <t>В основном в связи с уточнением средств на предоставление дотаций, связанных с особым режимом безопасного функционирования закрытых административно-территориальных образований.</t>
  </si>
  <si>
    <r>
      <t xml:space="preserve">В основном в связи с </t>
    </r>
    <r>
      <rPr>
        <sz val="11"/>
        <rFont val="Times New Roman"/>
        <family val="1"/>
        <charset val="204"/>
      </rPr>
      <t>сокращением средств на предоставление</t>
    </r>
    <r>
      <rPr>
        <sz val="11"/>
        <color theme="1"/>
        <rFont val="Times New Roman"/>
        <family val="1"/>
        <charset val="204"/>
      </rPr>
      <t xml:space="preserve"> субсидий из областного бюджета на возмещение затрат, связанных с производством национальных фильмов на территории Мурманской области</t>
    </r>
  </si>
  <si>
    <t xml:space="preserve">В основном в связи с уточнением расходов на предоставлении субсидий федеральному бюджету в целях софинансирования исполнения расходных обязательств Российской Федерации по материально-техническому обеспечению деятельности полиции, а также направлены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t>
  </si>
  <si>
    <t>В основном в связи с уточнением расходов на реализацию мероприятий по обеспечению населения медико-социальной помощью, на приобретение необходимых лекарственных препаратов, медицинских изделий и специализированных продуктов лечебного питания при амбулаторном леченииа, а также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</si>
  <si>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В основном в связи с ростом расходов на уплату процентных платежей по государственному долгу Мурманской области, вызванным увеличением задолженности по кредитам, полученным от кредитных организаций и задолженности по бюджетным кредитам.</t>
  </si>
  <si>
    <t>В основном в связи с сокражением расходов на обеспечение функций государственных органов, в том числе территориальных органов, что обусловлено уменьшением расходов на уплату страховых взносов в связи с превышением размера начисленной заработной платы над установленной предельной величиной базы для начисления страховых взносов, возмещением расходов на оплату стоимости проезда и провоза багажа к месту использования отпуска и обратно и расходов на командировки по фактически предоставленным документам.</t>
  </si>
  <si>
    <t>В основном за счет неполного освоения средств по предоставлению субсидии из областного бюджета бюджету муниципального образования городской округ город-герой Мурманск на осуществление городским округом городом-героем Мурманском функций административного центра области, что обусловлено фактически выполненными работами (сокращением объема работ), а также несвоевременным исполнением работ подрядными организациями.</t>
  </si>
  <si>
    <t xml:space="preserve">В основном в связи с сокращением расходов на выплату по оплате труда работников Мурманской областной думы, что обусловлено уменьшение расходов на оплату труда в связи с тем, что часть депутатов осуществляли свою депутатскую деятельность на неосвобожденной основе, уменьшением расходов на уплату страховых взносов в связи с превышением размера начисленной заработной платы над установленной предельной величиной базы для начисления страховых взносов, возмещением расходов, связанных с осуществлением депутатской деятельности, и расходов на командировки по фактически предоставленным документам, экономией, сложившейся по результатам проведения конкурентных процедур, сокращением расходов на выплату денежной премии к Почетной грамоте Мурманской областной Думы гражданам в связи с уменьшением количества ее получателей. </t>
  </si>
  <si>
    <t>В основном в связи с уменьшением расходов на уплату страховых взносов в связи с превышением размера начисленной заработной платы над установленной предельной величиной базы для начисления страховых взносов, возмещением расходов на оплату стоимости проезда и провоза багажа к месту использования отпуска и обратно и расходов на командировки по фактически предоставленным документам.</t>
  </si>
  <si>
    <t>В основном за счет неполного освоения средств по проведению государственной экспертизы в части участков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 метров в сутки, что обусловлено фактической потребностью.</t>
  </si>
  <si>
    <t>В основном за счет неполного освоения средств по выполнениею работ по подготовке предложений по определению границ зон затопления и подтопления, что обусловлено невыполнением исполнителем обязательств по государственному контракту в части сроков исполнения работ, остаток неиспользованных  по состоянию на 01.01.2025 года.</t>
  </si>
  <si>
    <t>В основном за счет неполного освоения средств на ремонт, капитальный ремонт, реконструкцию и содержание автодорог, что обусловлено нарушением подрядными организациями обязательств по контрактам, экономией по результатам исполнения контрактов, переносом сроков исполнения контрактов на 2025 год.</t>
  </si>
  <si>
    <t xml:space="preserve">В основном в связи с уточнением расходов на реализацию инфраструктурного проекта "Реконструкция автомобильной дороги общего пользования регионального значения Апатиты – Кировск, км 2 + 688 - км 14 + 314" в связи с переносом срока реализации мероприятия (необходимость корректировки разработанной проектной документации). </t>
  </si>
  <si>
    <t>За счет неосвоения средств на технологическое присоединение к сетям электроснабжения, теплоснабжения, водоснабжения и водоотведения в рамках создания инженерной инфраструктуры при реализации инвестиционного проекта "Строительство туристического кластера в г. Кировск Мурманской области", что обусловлено отказом инвестора от реализации проекта. Поскольку для реализации мероприятия привлекался инфраструктурный бюджетный кредит, высвобожденные средства планируется перераспределить в 2025 году на другие мероприятия в рамках инвестиционных проектов, прошедших отбор.</t>
  </si>
  <si>
    <t>В основном в связи с уточнением расходов на создание/строительство объекта туристской инфраструктуры - Акватермальный комплекс, а также на технологическое присоединение к сетям электроснабжения, водоотведения и водоснабжения, а также на создание инженерной инфраструктуры для обеспечения жилой, социальной и иной инфраструктурой проектов по развитию порта Мурманск (Технологическое присоединение к сетям электроснабжения объектов социальной инфраструктуры при реализации инвестиционных проектов по строительству угольного перегрузочного терминала "Лавна" и объектов "СМТК. ЗТЛУ": Многоквартирные жилые дома со встроенными помещениями, автостоянка. 1, 2, 3 очереди) (за счет средств инфраструктурного бюджетного кредита).</t>
  </si>
  <si>
    <t>В основном за счет неполного освоения средств по предоставлению субсидии бюджетам муниципальных образований на реализацию мероприятий, направленных на ликвидацию объектов накопленного вреда окружающей среде (накопленного экологического ущерба), что обусловлено перечислением межбюджетных трансфертов в соответствии с заявками муниципальных образований исходя из фактической потребности, а также за счет неполного освоения средств на обустройство существующих особо охраняемых природных территорий регионального значения, а также на актуализацию Плана адаптации к изменениям климата на территории Мурманской области, что обусловлено невыполнением и несвоевременным выполнением исполнителями обязательств по контрактам.</t>
  </si>
  <si>
    <t>В основном за счет неполного освоения средств на реализацию мероприятий, связанных с созданием новых и реорганизацией существующих особо охраняемых природных территорий регионального значения, что обусловлено несвоевременной подготовкой заказчиком технического задания для проведения закупочных процедур по данному мероприятию в 2024 году</t>
  </si>
  <si>
    <t>В основном за счет неполного освоения средств на реконструкцию здания государственного областного бюджетного учреждения культуры "Мурманский областной краеведческий музей", что обусловлено непредставлением актов выполненных работ подрядной организацией в адрес заказчика, а также на строительство здания центра культурного развития в г. Мурманске, что обусловлено переносом срока завершения работ на 2025 год. В 2024 году оплата по объекту произведена за фактически выполненные работы. В 2025 году выполнение работ в рамках контракта предусмотрено за счет средств муниципального образования</t>
  </si>
  <si>
    <t>В основном в связи с уточнением расходов на предоставление субсидий юридическим лицам на финансовое обеспечение затрат, связанных с приобретением (обновлением) подвижного состава для осуществления на территории Мурманской области регулярных перевозок пассажиров и багажа автомобильным транспортом и городским наземным электрическим транспортом по маршрутам регулярных перевозок по регулируемым тарифам.</t>
  </si>
  <si>
    <t>В основном в связи с уточнением расходов на обеспечение исполнения государственных функций и государственных услуг Министерства природных ресурсов, экологии и рыбного хозяйства Мурманской области Мурманской области, а также на обеспечение исполнения государственных функций и государственных услуг подведомственного казенного учреждения ГОКУ МО «Региональный центр лесного и экологического контроля».</t>
  </si>
  <si>
    <t>% исполнения первоначального  плана (по закону о бюджете)</t>
  </si>
  <si>
    <r>
      <t xml:space="preserve">Пояснения различий между первоначально утвержденными показателями (по закону о бюджете) расходов и их фактическими значениями
</t>
    </r>
    <r>
      <rPr>
        <sz val="11"/>
        <color rgb="FF0070C0"/>
        <rFont val="Times New Roman"/>
        <family val="1"/>
        <charset val="204"/>
      </rPr>
      <t>(если отклонение 5 % и более)</t>
    </r>
  </si>
  <si>
    <t>% исполнения уточненного плана (по закону о бюджете)</t>
  </si>
  <si>
    <r>
      <t xml:space="preserve">Пояснения различий между уточненными плановыми показателями расходов (по закону о бюджете)  и их фактическими значениями
</t>
    </r>
    <r>
      <rPr>
        <sz val="11"/>
        <color rgb="FF0070C0"/>
        <rFont val="Times New Roman"/>
        <family val="1"/>
        <charset val="204"/>
      </rPr>
      <t>(если отклонение 5 % и более)</t>
    </r>
  </si>
  <si>
    <t>% исполнения уточненного  плана (по сводной бюджетной росписи)</t>
  </si>
  <si>
    <r>
      <t xml:space="preserve">Пояснения различий между уточненными плановыми показателями расходов (по сводной бюджетной росписи) и их фактическими значениями
</t>
    </r>
    <r>
      <rPr>
        <sz val="11"/>
        <color rgb="FF0070C0"/>
        <rFont val="Times New Roman"/>
        <family val="1"/>
        <charset val="204"/>
      </rPr>
      <t>(если отклонение 5 % и более)</t>
    </r>
  </si>
  <si>
    <t>В основном в связи с переносом расходов на финансовое обеспечение затрат организациям в связи с производством (реализацией) тепловой энергии потребителям по регулируемым тарифам на территории Мурманской области на подраздел 0402 "Топливно-энергетический комплекс" в соответствии с приказом Минфина России от 24.05.2022 № 82н (в ред. от 13.11.2023).</t>
  </si>
  <si>
    <t>В основном в связи с сокращением средств на предоставление субсидий из областного бюджета на возмещение затрат, связанных с производством национальных фильмов на территории Мурманской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</si>
</sst>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
  </numFmts>
  <fonts count="15" x14ac:knownFonts="1">
    <font>
      <sz val="11"/>
      <color theme="1"/>
      <name val="Calibri"/>
      <family val="2"/>
      <scheme val="minor"/>
    </font>
    <font>
      <sz val="11"/>
      <color theme="1"/>
      <name val="Times New Roman"/>
      <family val="1"/>
      <charset val="204"/>
    </font>
    <font>
      <b/>
      <sz val="14"/>
      <color theme="1"/>
      <name val="Times New Roman"/>
      <family val="1"/>
      <charset val="204"/>
    </font>
    <font>
      <i/>
      <sz val="11"/>
      <color theme="1"/>
      <name val="Times New Roman"/>
      <family val="1"/>
      <charset val="204"/>
    </font>
    <font>
      <b/>
      <sz val="11"/>
      <color theme="1"/>
      <name val="Times New Roman"/>
      <family val="1"/>
      <charset val="204"/>
    </font>
    <font>
      <sz val="10"/>
      <color rgb="FF000000"/>
      <name val="Times New Roman"/>
      <family val="1"/>
      <charset val="204"/>
    </font>
    <font>
      <sz val="11"/>
      <name val="Calibri"/>
      <family val="2"/>
      <scheme val="minor"/>
    </font>
    <font>
      <sz val="10"/>
      <color rgb="FF000000"/>
      <name val="Arial"/>
      <family val="2"/>
      <charset val="204"/>
    </font>
    <font>
      <b/>
      <sz val="10"/>
      <color rgb="FF000000"/>
      <name val="Arial"/>
      <family val="2"/>
      <charset val="204"/>
    </font>
    <font>
      <sz val="10"/>
      <color rgb="FF000000"/>
      <name val="Arial Cyr"/>
    </font>
    <font>
      <b/>
      <sz val="11"/>
      <color rgb="FF000000"/>
      <name val="Arial"/>
      <family val="2"/>
      <charset val="204"/>
    </font>
    <font>
      <sz val="11"/>
      <color rgb="FF0070C0"/>
      <name val="Times New Roman"/>
      <family val="1"/>
      <charset val="204"/>
    </font>
    <font>
      <sz val="11"/>
      <color rgb="FFFF0000"/>
      <name val="Times New Roman"/>
      <family val="1"/>
      <charset val="204"/>
    </font>
    <font>
      <sz val="11"/>
      <name val="Times New Roman"/>
      <family val="1"/>
      <charset val="204"/>
    </font>
    <font>
      <b/>
      <sz val="11"/>
      <color rgb="FF0070C0"/>
      <name val="Times New Roman"/>
      <family val="1"/>
      <charset val="204"/>
    </font>
  </fonts>
  <fills count="5">
    <fill>
      <patternFill patternType="none"/>
    </fill>
    <fill>
      <patternFill patternType="gray125"/>
    </fill>
    <fill>
      <patternFill patternType="solid">
        <fgColor rgb="FFF1F5F9"/>
      </patternFill>
    </fill>
    <fill>
      <patternFill patternType="solid">
        <fgColor rgb="FFFFD5AB"/>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D9D9D9"/>
      </left>
      <right style="thin">
        <color rgb="FFD9D9D9"/>
      </right>
      <top style="thin">
        <color rgb="FFD9D9D9"/>
      </top>
      <bottom style="thin">
        <color rgb="FFA6A6A6"/>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style="thin">
        <color indexed="64"/>
      </left>
      <right/>
      <top style="thin">
        <color indexed="64"/>
      </top>
      <bottom style="thin">
        <color indexed="64"/>
      </bottom>
      <diagonal/>
    </border>
  </borders>
  <cellStyleXfs count="20">
    <xf numFmtId="0" fontId="0" fillId="0" borderId="0"/>
    <xf numFmtId="0" fontId="5" fillId="0" borderId="0">
      <alignment vertical="top" wrapText="1"/>
    </xf>
    <xf numFmtId="0" fontId="6" fillId="0" borderId="0"/>
    <xf numFmtId="0" fontId="7" fillId="0" borderId="0">
      <alignment horizontal="right" vertical="top" wrapText="1"/>
    </xf>
    <xf numFmtId="49" fontId="8" fillId="0" borderId="2">
      <alignment horizontal="center" vertical="center" wrapText="1"/>
    </xf>
    <xf numFmtId="49" fontId="8" fillId="2" borderId="3">
      <alignment horizontal="center" vertical="top" shrinkToFit="1"/>
    </xf>
    <xf numFmtId="0" fontId="8" fillId="2" borderId="4">
      <alignment horizontal="left" vertical="top" wrapText="1"/>
    </xf>
    <xf numFmtId="49" fontId="8" fillId="2" borderId="4">
      <alignment horizontal="center" vertical="top" shrinkToFit="1"/>
    </xf>
    <xf numFmtId="4" fontId="8" fillId="2" borderId="4">
      <alignment horizontal="right" vertical="top" shrinkToFit="1"/>
    </xf>
    <xf numFmtId="165" fontId="8" fillId="2" borderId="4">
      <alignment horizontal="right" vertical="top" shrinkToFit="1"/>
    </xf>
    <xf numFmtId="4" fontId="8" fillId="2" borderId="5">
      <alignment horizontal="right" vertical="top" shrinkToFit="1"/>
    </xf>
    <xf numFmtId="49" fontId="9" fillId="0" borderId="3">
      <alignment horizontal="center" vertical="top" shrinkToFit="1"/>
    </xf>
    <xf numFmtId="0" fontId="7" fillId="0" borderId="4">
      <alignment horizontal="left" vertical="top" wrapText="1"/>
    </xf>
    <xf numFmtId="49" fontId="7" fillId="0" borderId="4">
      <alignment horizontal="center" vertical="top" shrinkToFit="1"/>
    </xf>
    <xf numFmtId="4" fontId="7" fillId="0" borderId="4">
      <alignment horizontal="right" vertical="top" shrinkToFit="1"/>
    </xf>
    <xf numFmtId="165" fontId="7" fillId="0" borderId="4">
      <alignment horizontal="right" vertical="top" shrinkToFit="1"/>
    </xf>
    <xf numFmtId="4" fontId="7" fillId="0" borderId="5">
      <alignment horizontal="right" vertical="top" shrinkToFit="1"/>
    </xf>
    <xf numFmtId="4" fontId="10" fillId="3" borderId="6">
      <alignment horizontal="right" shrinkToFit="1"/>
    </xf>
    <xf numFmtId="165" fontId="10" fillId="3" borderId="6">
      <alignment horizontal="right" shrinkToFit="1"/>
    </xf>
    <xf numFmtId="4" fontId="10" fillId="3" borderId="7">
      <alignment horizontal="right" shrinkToFit="1"/>
    </xf>
  </cellStyleXfs>
  <cellXfs count="45">
    <xf numFmtId="0" fontId="0" fillId="0" borderId="0" xfId="0"/>
    <xf numFmtId="0" fontId="1" fillId="0" borderId="0" xfId="0" applyFont="1"/>
    <xf numFmtId="0" fontId="1" fillId="0" borderId="1" xfId="0" applyFont="1" applyBorder="1" applyAlignment="1">
      <alignment horizontal="center" vertical="center" wrapText="1"/>
    </xf>
    <xf numFmtId="0" fontId="1" fillId="0" borderId="0" xfId="0" applyFont="1" applyAlignment="1">
      <alignment wrapText="1"/>
    </xf>
    <xf numFmtId="0" fontId="1" fillId="0" borderId="0" xfId="0" applyFont="1" applyBorder="1"/>
    <xf numFmtId="0" fontId="1" fillId="0" borderId="0" xfId="0" applyFont="1" applyBorder="1" applyAlignment="1">
      <alignment wrapText="1"/>
    </xf>
    <xf numFmtId="0" fontId="4" fillId="0" borderId="0" xfId="0" applyFont="1"/>
    <xf numFmtId="0" fontId="1" fillId="0" borderId="0" xfId="0" applyFont="1" applyBorder="1" applyAlignment="1">
      <alignment horizontal="justify"/>
    </xf>
    <xf numFmtId="0" fontId="1" fillId="0" borderId="0" xfId="0" applyFont="1" applyAlignment="1">
      <alignment horizontal="justify"/>
    </xf>
    <xf numFmtId="164" fontId="1" fillId="0" borderId="1" xfId="0" applyNumberFormat="1" applyFont="1" applyFill="1" applyBorder="1" applyAlignment="1">
      <alignment horizontal="justify" vertical="top" wrapText="1"/>
    </xf>
    <xf numFmtId="0" fontId="1" fillId="0" borderId="0" xfId="0" applyFont="1" applyBorder="1" applyAlignment="1">
      <alignment horizontal="justify" vertical="top"/>
    </xf>
    <xf numFmtId="0" fontId="1" fillId="0" borderId="0" xfId="0" applyFont="1" applyAlignment="1">
      <alignment horizontal="justify" vertical="top"/>
    </xf>
    <xf numFmtId="164" fontId="1" fillId="0" borderId="1" xfId="0" applyNumberFormat="1" applyFont="1" applyFill="1" applyBorder="1" applyAlignment="1">
      <alignment horizontal="justify" vertical="top"/>
    </xf>
    <xf numFmtId="0" fontId="1" fillId="0" borderId="1" xfId="0" applyFont="1" applyFill="1" applyBorder="1" applyAlignment="1">
      <alignment horizontal="justify" vertical="top" wrapText="1"/>
    </xf>
    <xf numFmtId="0" fontId="1" fillId="0" borderId="0" xfId="0" applyFont="1" applyFill="1" applyBorder="1"/>
    <xf numFmtId="164" fontId="1" fillId="0" borderId="0" xfId="0" applyNumberFormat="1" applyFont="1"/>
    <xf numFmtId="0" fontId="1" fillId="0" borderId="1" xfId="0" applyFont="1" applyFill="1" applyBorder="1" applyAlignment="1">
      <alignment vertical="top"/>
    </xf>
    <xf numFmtId="0" fontId="1" fillId="0" borderId="0" xfId="0" applyFont="1" applyFill="1"/>
    <xf numFmtId="164" fontId="4" fillId="0" borderId="1" xfId="0" applyNumberFormat="1" applyFont="1" applyFill="1" applyBorder="1" applyAlignment="1">
      <alignment horizontal="center" vertical="top"/>
    </xf>
    <xf numFmtId="0" fontId="1" fillId="0" borderId="1" xfId="0" applyFont="1" applyFill="1" applyBorder="1" applyAlignment="1">
      <alignment horizontal="center" vertical="center" wrapText="1"/>
    </xf>
    <xf numFmtId="0" fontId="1" fillId="0" borderId="8" xfId="0" applyFont="1" applyFill="1" applyBorder="1" applyAlignment="1">
      <alignment vertical="top" wrapText="1"/>
    </xf>
    <xf numFmtId="49" fontId="1" fillId="0" borderId="1" xfId="0" applyNumberFormat="1" applyFont="1" applyFill="1" applyBorder="1" applyAlignment="1">
      <alignment vertical="top"/>
    </xf>
    <xf numFmtId="0" fontId="1" fillId="0" borderId="1" xfId="0" applyFont="1" applyFill="1" applyBorder="1"/>
    <xf numFmtId="0" fontId="1" fillId="0" borderId="0" xfId="0" applyFont="1" applyFill="1" applyBorder="1" applyAlignment="1">
      <alignment wrapText="1"/>
    </xf>
    <xf numFmtId="0" fontId="1" fillId="0" borderId="0" xfId="0" applyFont="1" applyFill="1" applyBorder="1" applyAlignment="1">
      <alignment horizontal="justify" vertical="top"/>
    </xf>
    <xf numFmtId="0" fontId="1" fillId="0" borderId="0" xfId="0" applyFont="1" applyFill="1" applyBorder="1" applyAlignment="1">
      <alignment horizontal="justify"/>
    </xf>
    <xf numFmtId="164" fontId="1" fillId="0" borderId="1" xfId="0" applyNumberFormat="1" applyFont="1" applyFill="1" applyBorder="1" applyAlignment="1">
      <alignment vertical="top"/>
    </xf>
    <xf numFmtId="164" fontId="1" fillId="0" borderId="1" xfId="0" applyNumberFormat="1" applyFont="1" applyFill="1" applyBorder="1" applyAlignment="1">
      <alignment horizontal="right" vertical="top"/>
    </xf>
    <xf numFmtId="0" fontId="4" fillId="0" borderId="1" xfId="0" applyFont="1" applyFill="1" applyBorder="1" applyAlignment="1">
      <alignment vertical="top"/>
    </xf>
    <xf numFmtId="0" fontId="4" fillId="0" borderId="8" xfId="0" applyFont="1" applyFill="1" applyBorder="1" applyAlignment="1">
      <alignment vertical="top" wrapText="1"/>
    </xf>
    <xf numFmtId="164" fontId="4" fillId="0" borderId="1" xfId="0" applyNumberFormat="1" applyFont="1" applyFill="1" applyBorder="1" applyAlignment="1">
      <alignment vertical="top"/>
    </xf>
    <xf numFmtId="164" fontId="4" fillId="0" borderId="1" xfId="0" applyNumberFormat="1" applyFont="1" applyFill="1" applyBorder="1" applyAlignment="1">
      <alignment horizontal="right" vertical="top"/>
    </xf>
    <xf numFmtId="4" fontId="1" fillId="0" borderId="1" xfId="0" applyNumberFormat="1" applyFont="1" applyBorder="1" applyAlignment="1">
      <alignment vertical="top"/>
    </xf>
    <xf numFmtId="4" fontId="4" fillId="0" borderId="1" xfId="0" applyNumberFormat="1" applyFont="1" applyBorder="1" applyAlignment="1">
      <alignment vertical="top"/>
    </xf>
    <xf numFmtId="4" fontId="4" fillId="0" borderId="1" xfId="0" applyNumberFormat="1" applyFont="1" applyFill="1" applyBorder="1" applyAlignment="1">
      <alignment vertical="top"/>
    </xf>
    <xf numFmtId="0" fontId="12" fillId="0" borderId="0" xfId="0" applyFont="1" applyAlignment="1">
      <alignment horizontal="center" wrapText="1"/>
    </xf>
    <xf numFmtId="0" fontId="12" fillId="0" borderId="0" xfId="0" applyFont="1" applyAlignment="1">
      <alignment horizontal="center" vertical="center" wrapText="1"/>
    </xf>
    <xf numFmtId="4" fontId="13" fillId="0" borderId="1" xfId="0" applyNumberFormat="1" applyFont="1" applyFill="1" applyBorder="1" applyAlignment="1">
      <alignment vertical="top"/>
    </xf>
    <xf numFmtId="4" fontId="4" fillId="0" borderId="1" xfId="0" applyNumberFormat="1" applyFont="1" applyBorder="1" applyAlignment="1">
      <alignment horizontal="center" vertical="top"/>
    </xf>
    <xf numFmtId="164" fontId="4" fillId="4" borderId="1" xfId="0" applyNumberFormat="1" applyFont="1" applyFill="1" applyBorder="1" applyAlignment="1">
      <alignment vertical="top"/>
    </xf>
    <xf numFmtId="164" fontId="13" fillId="0" borderId="1" xfId="0" applyNumberFormat="1" applyFont="1" applyFill="1" applyBorder="1" applyAlignment="1">
      <alignment horizontal="justify" vertical="top"/>
    </xf>
    <xf numFmtId="0" fontId="13" fillId="0" borderId="1" xfId="0" applyFont="1" applyFill="1" applyBorder="1" applyAlignment="1">
      <alignment horizontal="justify" vertical="top" wrapText="1"/>
    </xf>
    <xf numFmtId="0" fontId="4" fillId="0" borderId="1" xfId="0" applyFont="1" applyFill="1" applyBorder="1" applyAlignment="1">
      <alignment horizontal="left" wrapText="1"/>
    </xf>
    <xf numFmtId="0" fontId="4" fillId="0" borderId="8" xfId="0" applyFont="1" applyFill="1" applyBorder="1" applyAlignment="1">
      <alignment horizontal="left" wrapText="1"/>
    </xf>
    <xf numFmtId="0" fontId="2" fillId="0" borderId="0" xfId="0" applyFont="1" applyAlignment="1">
      <alignment horizontal="center"/>
    </xf>
  </cellXfs>
  <cellStyles count="20">
    <cellStyle name="ex58" xfId="17"/>
    <cellStyle name="ex59" xfId="18"/>
    <cellStyle name="ex60" xfId="19"/>
    <cellStyle name="ex61" xfId="5"/>
    <cellStyle name="ex62" xfId="6"/>
    <cellStyle name="ex63" xfId="7"/>
    <cellStyle name="ex64" xfId="8"/>
    <cellStyle name="ex65" xfId="9"/>
    <cellStyle name="ex66" xfId="10"/>
    <cellStyle name="ex67" xfId="11"/>
    <cellStyle name="ex68" xfId="12"/>
    <cellStyle name="ex69" xfId="13"/>
    <cellStyle name="ex70" xfId="14"/>
    <cellStyle name="ex71" xfId="15"/>
    <cellStyle name="ex72" xfId="16"/>
    <cellStyle name="st57" xfId="3"/>
    <cellStyle name="xl_bot_header" xfId="4"/>
    <cellStyle name="Обычный" xfId="0" builtinId="0"/>
    <cellStyle name="Обычный 2" xfId="1"/>
    <cellStyle name="Обычный 3" xfId="2"/>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L83"/>
  <sheetViews>
    <sheetView tabSelected="1" view="pageBreakPreview" zoomScale="60" zoomScaleNormal="70" workbookViewId="0">
      <pane ySplit="4" topLeftCell="A5" activePane="bottomLeft" state="frozen"/>
      <selection activeCell="B1" sqref="B1"/>
      <selection pane="bottomLeft" activeCell="H9" sqref="H9"/>
    </sheetView>
  </sheetViews>
  <sheetFormatPr defaultRowHeight="15" x14ac:dyDescent="0.25"/>
  <cols>
    <col min="1" max="1" width="8.5703125" style="1" customWidth="1"/>
    <col min="2" max="2" width="51" style="3" customWidth="1"/>
    <col min="3" max="3" width="27" style="1" customWidth="1"/>
    <col min="4" max="4" width="27.42578125" style="1" customWidth="1"/>
    <col min="5" max="5" width="21.85546875" style="1" customWidth="1"/>
    <col min="6" max="6" width="28.42578125" style="1" customWidth="1"/>
    <col min="7" max="7" width="17.5703125" style="1" customWidth="1"/>
    <col min="8" max="8" width="91.5703125" style="11" customWidth="1"/>
    <col min="9" max="9" width="19.140625" style="11" customWidth="1"/>
    <col min="10" max="10" width="93.140625" style="11" customWidth="1"/>
    <col min="11" max="11" width="22.42578125" style="1" customWidth="1"/>
    <col min="12" max="12" width="93.140625" style="8" customWidth="1"/>
    <col min="13" max="16384" width="9.140625" style="1"/>
  </cols>
  <sheetData>
    <row r="1" spans="1:12" x14ac:dyDescent="0.25">
      <c r="E1" s="15"/>
      <c r="F1" s="15"/>
      <c r="G1" s="15"/>
    </row>
    <row r="2" spans="1:12" ht="18.75" x14ac:dyDescent="0.3">
      <c r="A2" s="44" t="s">
        <v>164</v>
      </c>
      <c r="B2" s="44"/>
      <c r="C2" s="44"/>
      <c r="D2" s="44"/>
      <c r="E2" s="44"/>
      <c r="F2" s="44"/>
      <c r="G2" s="44"/>
      <c r="H2" s="44"/>
      <c r="I2" s="44"/>
      <c r="J2" s="44"/>
      <c r="K2" s="44"/>
      <c r="L2" s="44"/>
    </row>
    <row r="3" spans="1:12" x14ac:dyDescent="0.25">
      <c r="C3" s="35"/>
      <c r="D3" s="36"/>
    </row>
    <row r="4" spans="1:12" ht="120" x14ac:dyDescent="0.25">
      <c r="A4" s="2" t="s">
        <v>1</v>
      </c>
      <c r="B4" s="2" t="s">
        <v>2</v>
      </c>
      <c r="C4" s="2" t="s">
        <v>162</v>
      </c>
      <c r="D4" s="2" t="s">
        <v>163</v>
      </c>
      <c r="E4" s="19" t="s">
        <v>156</v>
      </c>
      <c r="F4" s="2" t="s">
        <v>0</v>
      </c>
      <c r="G4" s="19" t="s">
        <v>209</v>
      </c>
      <c r="H4" s="19" t="s">
        <v>210</v>
      </c>
      <c r="I4" s="19" t="s">
        <v>211</v>
      </c>
      <c r="J4" s="19" t="s">
        <v>212</v>
      </c>
      <c r="K4" s="19" t="s">
        <v>213</v>
      </c>
      <c r="L4" s="19" t="s">
        <v>214</v>
      </c>
    </row>
    <row r="5" spans="1:12" s="6" customFormat="1" ht="14.25" x14ac:dyDescent="0.2">
      <c r="A5" s="28" t="s">
        <v>75</v>
      </c>
      <c r="B5" s="29" t="s">
        <v>3</v>
      </c>
      <c r="C5" s="33">
        <v>8480.3794003799994</v>
      </c>
      <c r="D5" s="33">
        <v>8480.3794003799994</v>
      </c>
      <c r="E5" s="33">
        <v>5577.8802523500017</v>
      </c>
      <c r="F5" s="33">
        <v>5249.7460349899993</v>
      </c>
      <c r="G5" s="30">
        <f t="shared" ref="G5:G36" si="0">F5/C5*100</f>
        <v>61.904612837896877</v>
      </c>
      <c r="H5" s="18" t="s">
        <v>150</v>
      </c>
      <c r="I5" s="30">
        <f>F5/D5*100</f>
        <v>61.904612837896877</v>
      </c>
      <c r="J5" s="18" t="s">
        <v>150</v>
      </c>
      <c r="K5" s="31">
        <f t="shared" ref="K5:K68" si="1">F5/E5*100</f>
        <v>94.117223703005152</v>
      </c>
      <c r="L5" s="18" t="s">
        <v>150</v>
      </c>
    </row>
    <row r="6" spans="1:12" ht="90" x14ac:dyDescent="0.25">
      <c r="A6" s="16" t="s">
        <v>76</v>
      </c>
      <c r="B6" s="20" t="s">
        <v>4</v>
      </c>
      <c r="C6" s="32">
        <v>14.071438199999999</v>
      </c>
      <c r="D6" s="32">
        <v>14.071438199999999</v>
      </c>
      <c r="E6" s="32">
        <v>14.817330199999999</v>
      </c>
      <c r="F6" s="32">
        <v>12.73501239</v>
      </c>
      <c r="G6" s="26">
        <f t="shared" si="0"/>
        <v>90.502564194184501</v>
      </c>
      <c r="H6" s="9" t="s">
        <v>194</v>
      </c>
      <c r="I6" s="26">
        <f t="shared" ref="I6:I69" si="2">F6/D6*100</f>
        <v>90.502564194184501</v>
      </c>
      <c r="J6" s="9" t="s">
        <v>194</v>
      </c>
      <c r="K6" s="31">
        <f>F6/E6*100</f>
        <v>85.94674086428877</v>
      </c>
      <c r="L6" s="9" t="s">
        <v>197</v>
      </c>
    </row>
    <row r="7" spans="1:12" ht="150" x14ac:dyDescent="0.25">
      <c r="A7" s="16" t="s">
        <v>77</v>
      </c>
      <c r="B7" s="20" t="s">
        <v>5</v>
      </c>
      <c r="C7" s="37">
        <v>473.31319330000002</v>
      </c>
      <c r="D7" s="37">
        <v>473.31319330000002</v>
      </c>
      <c r="E7" s="37">
        <v>464.69060898999993</v>
      </c>
      <c r="F7" s="32">
        <v>446.64231691999998</v>
      </c>
      <c r="G7" s="26">
        <f t="shared" si="0"/>
        <v>94.365068044258962</v>
      </c>
      <c r="H7" s="40" t="s">
        <v>196</v>
      </c>
      <c r="I7" s="26">
        <f t="shared" si="2"/>
        <v>94.365068044258962</v>
      </c>
      <c r="J7" s="40" t="s">
        <v>196</v>
      </c>
      <c r="K7" s="31">
        <f t="shared" si="1"/>
        <v>96.116062661729345</v>
      </c>
      <c r="L7" s="40" t="s">
        <v>196</v>
      </c>
    </row>
    <row r="8" spans="1:12" ht="75" x14ac:dyDescent="0.25">
      <c r="A8" s="16" t="s">
        <v>78</v>
      </c>
      <c r="B8" s="20" t="s">
        <v>6</v>
      </c>
      <c r="C8" s="37">
        <v>334.92553533</v>
      </c>
      <c r="D8" s="37">
        <v>334.92553533</v>
      </c>
      <c r="E8" s="37">
        <v>426.45471013999997</v>
      </c>
      <c r="F8" s="32">
        <v>407.56971013999998</v>
      </c>
      <c r="G8" s="26">
        <f t="shared" si="0"/>
        <v>121.68964953311909</v>
      </c>
      <c r="H8" s="9" t="s">
        <v>155</v>
      </c>
      <c r="I8" s="26">
        <f t="shared" si="2"/>
        <v>121.68964953311909</v>
      </c>
      <c r="J8" s="40" t="s">
        <v>155</v>
      </c>
      <c r="K8" s="31">
        <f t="shared" si="1"/>
        <v>95.571628228985844</v>
      </c>
      <c r="L8" s="12"/>
    </row>
    <row r="9" spans="1:12" ht="60" x14ac:dyDescent="0.25">
      <c r="A9" s="16" t="s">
        <v>79</v>
      </c>
      <c r="B9" s="20" t="s">
        <v>7</v>
      </c>
      <c r="C9" s="32">
        <v>626.73150513999997</v>
      </c>
      <c r="D9" s="32">
        <v>626.73150513999997</v>
      </c>
      <c r="E9" s="32">
        <v>664.78502094000009</v>
      </c>
      <c r="F9" s="32">
        <v>657.97448578000001</v>
      </c>
      <c r="G9" s="26">
        <f t="shared" si="0"/>
        <v>104.9850662339084</v>
      </c>
      <c r="H9" s="9" t="s">
        <v>176</v>
      </c>
      <c r="I9" s="26">
        <f t="shared" si="2"/>
        <v>104.9850662339084</v>
      </c>
      <c r="J9" s="9" t="s">
        <v>176</v>
      </c>
      <c r="K9" s="31">
        <f t="shared" si="1"/>
        <v>98.975528186484993</v>
      </c>
      <c r="L9" s="9"/>
    </row>
    <row r="10" spans="1:12" ht="45" x14ac:dyDescent="0.25">
      <c r="A10" s="16" t="s">
        <v>80</v>
      </c>
      <c r="B10" s="20" t="s">
        <v>8</v>
      </c>
      <c r="C10" s="32">
        <v>402.55444470999998</v>
      </c>
      <c r="D10" s="32">
        <v>402.55444471000004</v>
      </c>
      <c r="E10" s="32">
        <v>340.50437195000001</v>
      </c>
      <c r="F10" s="32">
        <v>334.58676170000001</v>
      </c>
      <c r="G10" s="26">
        <f t="shared" si="0"/>
        <v>83.115902978300525</v>
      </c>
      <c r="H10" s="9" t="s">
        <v>177</v>
      </c>
      <c r="I10" s="26">
        <f t="shared" si="2"/>
        <v>83.115902978300511</v>
      </c>
      <c r="J10" s="40" t="s">
        <v>177</v>
      </c>
      <c r="K10" s="31">
        <f t="shared" si="1"/>
        <v>98.2621044728116</v>
      </c>
      <c r="L10" s="12"/>
    </row>
    <row r="11" spans="1:12" x14ac:dyDescent="0.25">
      <c r="A11" s="16" t="s">
        <v>81</v>
      </c>
      <c r="B11" s="20" t="s">
        <v>9</v>
      </c>
      <c r="C11" s="32">
        <v>479.29621885</v>
      </c>
      <c r="D11" s="32">
        <v>479.29621885</v>
      </c>
      <c r="E11" s="32">
        <v>491.29650226000001</v>
      </c>
      <c r="F11" s="32">
        <v>488.11926509</v>
      </c>
      <c r="G11" s="26">
        <f t="shared" si="0"/>
        <v>101.8408336834306</v>
      </c>
      <c r="H11" s="12"/>
      <c r="I11" s="26">
        <f t="shared" si="2"/>
        <v>101.8408336834306</v>
      </c>
      <c r="J11" s="12"/>
      <c r="K11" s="31">
        <f t="shared" si="1"/>
        <v>99.353295381631156</v>
      </c>
      <c r="L11" s="12"/>
    </row>
    <row r="12" spans="1:12" ht="45" x14ac:dyDescent="0.25">
      <c r="A12" s="21" t="s">
        <v>82</v>
      </c>
      <c r="B12" s="20" t="s">
        <v>10</v>
      </c>
      <c r="C12" s="32">
        <v>3287</v>
      </c>
      <c r="D12" s="32">
        <v>3287</v>
      </c>
      <c r="E12" s="32">
        <v>227.58234313999998</v>
      </c>
      <c r="F12" s="32">
        <v>0</v>
      </c>
      <c r="G12" s="26">
        <f t="shared" si="0"/>
        <v>0</v>
      </c>
      <c r="H12" s="12" t="s">
        <v>170</v>
      </c>
      <c r="I12" s="26">
        <f t="shared" si="2"/>
        <v>0</v>
      </c>
      <c r="J12" s="40" t="s">
        <v>170</v>
      </c>
      <c r="K12" s="31">
        <f t="shared" si="1"/>
        <v>0</v>
      </c>
      <c r="L12" s="12" t="s">
        <v>171</v>
      </c>
    </row>
    <row r="13" spans="1:12" s="17" customFormat="1" x14ac:dyDescent="0.25">
      <c r="A13" s="16" t="s">
        <v>83</v>
      </c>
      <c r="B13" s="20" t="s">
        <v>11</v>
      </c>
      <c r="C13" s="32">
        <v>2862.4870648499996</v>
      </c>
      <c r="D13" s="32">
        <v>2862.4870648499996</v>
      </c>
      <c r="E13" s="32">
        <v>2947.7493647299998</v>
      </c>
      <c r="F13" s="32">
        <v>2902.118482970001</v>
      </c>
      <c r="G13" s="26">
        <f t="shared" si="0"/>
        <v>101.38450994614637</v>
      </c>
      <c r="H13" s="12"/>
      <c r="I13" s="26">
        <f t="shared" si="2"/>
        <v>101.38450994614637</v>
      </c>
      <c r="J13" s="12"/>
      <c r="K13" s="31">
        <f t="shared" si="1"/>
        <v>98.452009444697879</v>
      </c>
      <c r="L13" s="9"/>
    </row>
    <row r="14" spans="1:12" s="6" customFormat="1" ht="14.25" x14ac:dyDescent="0.2">
      <c r="A14" s="28" t="s">
        <v>84</v>
      </c>
      <c r="B14" s="29" t="s">
        <v>12</v>
      </c>
      <c r="C14" s="33">
        <v>25.4451</v>
      </c>
      <c r="D14" s="33">
        <v>25.4451</v>
      </c>
      <c r="E14" s="33">
        <v>145.51079780000001</v>
      </c>
      <c r="F14" s="33">
        <v>145.32306961</v>
      </c>
      <c r="G14" s="33">
        <f t="shared" si="0"/>
        <v>571.12398697588139</v>
      </c>
      <c r="H14" s="38" t="s">
        <v>150</v>
      </c>
      <c r="I14" s="33">
        <f t="shared" si="2"/>
        <v>571.12398697588139</v>
      </c>
      <c r="J14" s="18" t="s">
        <v>150</v>
      </c>
      <c r="K14" s="31">
        <f t="shared" si="1"/>
        <v>99.870986763292962</v>
      </c>
      <c r="L14" s="38" t="s">
        <v>150</v>
      </c>
    </row>
    <row r="15" spans="1:12" ht="60" x14ac:dyDescent="0.25">
      <c r="A15" s="16" t="s">
        <v>85</v>
      </c>
      <c r="B15" s="20" t="s">
        <v>13</v>
      </c>
      <c r="C15" s="37">
        <v>25.4451</v>
      </c>
      <c r="D15" s="37">
        <v>25.4451</v>
      </c>
      <c r="E15" s="37">
        <v>145.51079780000001</v>
      </c>
      <c r="F15" s="37">
        <v>145.32306961</v>
      </c>
      <c r="G15" s="26">
        <f t="shared" si="0"/>
        <v>571.12398697588139</v>
      </c>
      <c r="H15" s="12" t="s">
        <v>172</v>
      </c>
      <c r="I15" s="26">
        <f t="shared" si="2"/>
        <v>571.12398697588139</v>
      </c>
      <c r="J15" s="40" t="s">
        <v>172</v>
      </c>
      <c r="K15" s="31">
        <f t="shared" si="1"/>
        <v>99.870986763292962</v>
      </c>
      <c r="L15" s="12"/>
    </row>
    <row r="16" spans="1:12" s="6" customFormat="1" ht="28.5" x14ac:dyDescent="0.2">
      <c r="A16" s="28" t="s">
        <v>86</v>
      </c>
      <c r="B16" s="29" t="s">
        <v>14</v>
      </c>
      <c r="C16" s="33">
        <v>2677.7140260900001</v>
      </c>
      <c r="D16" s="33">
        <v>2677.7140260899996</v>
      </c>
      <c r="E16" s="33">
        <v>2589.5869572299998</v>
      </c>
      <c r="F16" s="33">
        <v>2569.1049789600002</v>
      </c>
      <c r="G16" s="30">
        <f t="shared" si="0"/>
        <v>95.943963915796076</v>
      </c>
      <c r="H16" s="18" t="s">
        <v>150</v>
      </c>
      <c r="I16" s="30">
        <f t="shared" si="2"/>
        <v>95.94396391579609</v>
      </c>
      <c r="J16" s="18" t="s">
        <v>150</v>
      </c>
      <c r="K16" s="31">
        <f t="shared" si="1"/>
        <v>99.209063892880096</v>
      </c>
      <c r="L16" s="18" t="s">
        <v>150</v>
      </c>
    </row>
    <row r="17" spans="1:12" x14ac:dyDescent="0.25">
      <c r="A17" s="16" t="s">
        <v>87</v>
      </c>
      <c r="B17" s="20" t="s">
        <v>15</v>
      </c>
      <c r="C17" s="32">
        <v>74.2697</v>
      </c>
      <c r="D17" s="32">
        <v>74.2697</v>
      </c>
      <c r="E17" s="32">
        <v>74.2697</v>
      </c>
      <c r="F17" s="32">
        <v>72.735099510000012</v>
      </c>
      <c r="G17" s="26">
        <f t="shared" si="0"/>
        <v>97.933746211442909</v>
      </c>
      <c r="H17" s="12"/>
      <c r="I17" s="26">
        <f t="shared" si="2"/>
        <v>97.933746211442909</v>
      </c>
      <c r="J17" s="12"/>
      <c r="K17" s="31">
        <f t="shared" si="1"/>
        <v>97.933746211442909</v>
      </c>
      <c r="L17" s="12"/>
    </row>
    <row r="18" spans="1:12" ht="30" x14ac:dyDescent="0.25">
      <c r="A18" s="16" t="s">
        <v>88</v>
      </c>
      <c r="B18" s="20" t="s">
        <v>16</v>
      </c>
      <c r="C18" s="32">
        <v>36.946203850000003</v>
      </c>
      <c r="D18" s="32">
        <v>36.946203850000003</v>
      </c>
      <c r="E18" s="32">
        <v>45.2984279</v>
      </c>
      <c r="F18" s="32">
        <v>44.513493830000002</v>
      </c>
      <c r="G18" s="26">
        <f t="shared" si="0"/>
        <v>120.4819147610479</v>
      </c>
      <c r="H18" s="12" t="s">
        <v>165</v>
      </c>
      <c r="I18" s="26">
        <f t="shared" si="2"/>
        <v>120.4819147610479</v>
      </c>
      <c r="J18" s="40" t="s">
        <v>165</v>
      </c>
      <c r="K18" s="31">
        <f t="shared" si="1"/>
        <v>98.267193572958405</v>
      </c>
      <c r="L18" s="9"/>
    </row>
    <row r="19" spans="1:12" ht="54.75" customHeight="1" x14ac:dyDescent="0.25">
      <c r="A19" s="16" t="s">
        <v>89</v>
      </c>
      <c r="B19" s="20" t="s">
        <v>17</v>
      </c>
      <c r="C19" s="32">
        <v>2444.8503094099997</v>
      </c>
      <c r="D19" s="32">
        <v>2444.8503094099997</v>
      </c>
      <c r="E19" s="32">
        <v>2135.5581526999999</v>
      </c>
      <c r="F19" s="32">
        <v>2123.1252632199999</v>
      </c>
      <c r="G19" s="26">
        <f t="shared" si="0"/>
        <v>86.840705749889452</v>
      </c>
      <c r="H19" s="12" t="s">
        <v>178</v>
      </c>
      <c r="I19" s="26">
        <f t="shared" si="2"/>
        <v>86.840705749889452</v>
      </c>
      <c r="J19" s="40" t="s">
        <v>178</v>
      </c>
      <c r="K19" s="31">
        <f t="shared" si="1"/>
        <v>99.417815456615827</v>
      </c>
      <c r="L19" s="12"/>
    </row>
    <row r="20" spans="1:12" ht="120" customHeight="1" x14ac:dyDescent="0.25">
      <c r="A20" s="16" t="s">
        <v>90</v>
      </c>
      <c r="B20" s="20" t="s">
        <v>18</v>
      </c>
      <c r="C20" s="32">
        <v>1.88</v>
      </c>
      <c r="D20" s="32">
        <v>1.88</v>
      </c>
      <c r="E20" s="32">
        <v>117.95477892</v>
      </c>
      <c r="F20" s="32">
        <v>117.95456092000001</v>
      </c>
      <c r="G20" s="26">
        <f>F20/C20*100</f>
        <v>6274.1787723404268</v>
      </c>
      <c r="H20" s="12" t="s">
        <v>173</v>
      </c>
      <c r="I20" s="26">
        <f t="shared" si="2"/>
        <v>6274.1787723404268</v>
      </c>
      <c r="J20" s="40" t="s">
        <v>173</v>
      </c>
      <c r="K20" s="31">
        <f t="shared" si="1"/>
        <v>99.999815183410135</v>
      </c>
      <c r="L20" s="12"/>
    </row>
    <row r="21" spans="1:12" ht="100.5" customHeight="1" x14ac:dyDescent="0.25">
      <c r="A21" s="16" t="s">
        <v>91</v>
      </c>
      <c r="B21" s="20" t="s">
        <v>19</v>
      </c>
      <c r="C21" s="32">
        <v>119.76781283</v>
      </c>
      <c r="D21" s="32">
        <v>119.76781283</v>
      </c>
      <c r="E21" s="32">
        <v>216.50589771</v>
      </c>
      <c r="F21" s="32">
        <v>210.77656148</v>
      </c>
      <c r="G21" s="26">
        <f t="shared" si="0"/>
        <v>175.98765185699685</v>
      </c>
      <c r="H21" s="12" t="s">
        <v>191</v>
      </c>
      <c r="I21" s="26">
        <f t="shared" si="2"/>
        <v>175.98765185699685</v>
      </c>
      <c r="J21" s="40" t="s">
        <v>191</v>
      </c>
      <c r="K21" s="31">
        <f t="shared" si="1"/>
        <v>97.353727408537296</v>
      </c>
      <c r="L21" s="12"/>
    </row>
    <row r="22" spans="1:12" s="6" customFormat="1" ht="14.25" x14ac:dyDescent="0.2">
      <c r="A22" s="28" t="s">
        <v>92</v>
      </c>
      <c r="B22" s="29" t="s">
        <v>20</v>
      </c>
      <c r="C22" s="33">
        <v>20725.19945082</v>
      </c>
      <c r="D22" s="33">
        <v>20725.19945082</v>
      </c>
      <c r="E22" s="33">
        <v>34298.522823769999</v>
      </c>
      <c r="F22" s="33">
        <v>32463.631459240001</v>
      </c>
      <c r="G22" s="30">
        <f t="shared" si="0"/>
        <v>156.63845135133582</v>
      </c>
      <c r="H22" s="18" t="s">
        <v>150</v>
      </c>
      <c r="I22" s="30">
        <f t="shared" si="2"/>
        <v>156.63845135133582</v>
      </c>
      <c r="J22" s="18" t="s">
        <v>150</v>
      </c>
      <c r="K22" s="31">
        <f t="shared" si="1"/>
        <v>94.650232099038504</v>
      </c>
      <c r="L22" s="18" t="s">
        <v>150</v>
      </c>
    </row>
    <row r="23" spans="1:12" ht="78" customHeight="1" x14ac:dyDescent="0.25">
      <c r="A23" s="16" t="s">
        <v>93</v>
      </c>
      <c r="B23" s="20" t="s">
        <v>21</v>
      </c>
      <c r="C23" s="32">
        <v>541.88499999999999</v>
      </c>
      <c r="D23" s="32">
        <v>541.88499999999999</v>
      </c>
      <c r="E23" s="32">
        <v>734.4828</v>
      </c>
      <c r="F23" s="32">
        <v>726.56324574999996</v>
      </c>
      <c r="G23" s="26">
        <f t="shared" si="0"/>
        <v>134.08070822222427</v>
      </c>
      <c r="H23" s="12" t="s">
        <v>183</v>
      </c>
      <c r="I23" s="26">
        <f t="shared" si="2"/>
        <v>134.08070822222427</v>
      </c>
      <c r="J23" s="40" t="s">
        <v>183</v>
      </c>
      <c r="K23" s="31">
        <f t="shared" si="1"/>
        <v>98.921750890558641</v>
      </c>
      <c r="L23" s="12"/>
    </row>
    <row r="24" spans="1:12" ht="120" x14ac:dyDescent="0.25">
      <c r="A24" s="16" t="s">
        <v>94</v>
      </c>
      <c r="B24" s="20" t="s">
        <v>22</v>
      </c>
      <c r="C24" s="32">
        <v>87.057458640000007</v>
      </c>
      <c r="D24" s="32">
        <v>87.057458640000007</v>
      </c>
      <c r="E24" s="32">
        <v>14805.56010219</v>
      </c>
      <c r="F24" s="32">
        <v>14803.08637827</v>
      </c>
      <c r="G24" s="26">
        <f t="shared" si="0"/>
        <v>17003.811746313109</v>
      </c>
      <c r="H24" s="9" t="s">
        <v>179</v>
      </c>
      <c r="I24" s="26">
        <f t="shared" si="2"/>
        <v>17003.811746313109</v>
      </c>
      <c r="J24" s="40" t="s">
        <v>179</v>
      </c>
      <c r="K24" s="31">
        <f t="shared" si="1"/>
        <v>99.983291926121495</v>
      </c>
      <c r="L24" s="12"/>
    </row>
    <row r="25" spans="1:12" ht="75" x14ac:dyDescent="0.25">
      <c r="A25" s="16" t="s">
        <v>95</v>
      </c>
      <c r="B25" s="20" t="s">
        <v>23</v>
      </c>
      <c r="C25" s="32">
        <v>1.655</v>
      </c>
      <c r="D25" s="32">
        <v>1.655</v>
      </c>
      <c r="E25" s="32">
        <v>2.0428799999999998</v>
      </c>
      <c r="F25" s="32">
        <v>1.8233550000000001</v>
      </c>
      <c r="G25" s="26">
        <f t="shared" si="0"/>
        <v>110.17250755287009</v>
      </c>
      <c r="H25" s="12" t="s">
        <v>182</v>
      </c>
      <c r="I25" s="26">
        <f t="shared" si="2"/>
        <v>110.17250755287009</v>
      </c>
      <c r="J25" s="40" t="s">
        <v>182</v>
      </c>
      <c r="K25" s="31">
        <f t="shared" si="1"/>
        <v>89.254141212406026</v>
      </c>
      <c r="L25" s="12" t="s">
        <v>198</v>
      </c>
    </row>
    <row r="26" spans="1:12" ht="34.5" customHeight="1" x14ac:dyDescent="0.25">
      <c r="A26" s="16" t="s">
        <v>96</v>
      </c>
      <c r="B26" s="20" t="s">
        <v>24</v>
      </c>
      <c r="C26" s="32">
        <v>1144.96598346</v>
      </c>
      <c r="D26" s="32">
        <v>1144.9659834599997</v>
      </c>
      <c r="E26" s="32">
        <v>1237.5732950300001</v>
      </c>
      <c r="F26" s="32">
        <v>1210.6572528299998</v>
      </c>
      <c r="G26" s="26">
        <f t="shared" si="0"/>
        <v>105.73739921700431</v>
      </c>
      <c r="H26" s="9" t="s">
        <v>181</v>
      </c>
      <c r="I26" s="26">
        <f t="shared" si="2"/>
        <v>105.73739921700434</v>
      </c>
      <c r="J26" s="40" t="s">
        <v>181</v>
      </c>
      <c r="K26" s="31">
        <f t="shared" si="1"/>
        <v>97.825095102803772</v>
      </c>
      <c r="L26" s="9"/>
    </row>
    <row r="27" spans="1:12" ht="60" x14ac:dyDescent="0.25">
      <c r="A27" s="16" t="s">
        <v>97</v>
      </c>
      <c r="B27" s="20" t="s">
        <v>25</v>
      </c>
      <c r="C27" s="32">
        <v>23.0947</v>
      </c>
      <c r="D27" s="32">
        <v>23.0947</v>
      </c>
      <c r="E27" s="32">
        <v>2.4499426</v>
      </c>
      <c r="F27" s="32">
        <v>0.80619280000000004</v>
      </c>
      <c r="G27" s="26">
        <f t="shared" si="0"/>
        <v>3.4908130436853479</v>
      </c>
      <c r="H27" s="12" t="s">
        <v>174</v>
      </c>
      <c r="I27" s="26">
        <f t="shared" si="2"/>
        <v>3.4908130436853479</v>
      </c>
      <c r="J27" s="40" t="s">
        <v>174</v>
      </c>
      <c r="K27" s="31">
        <f t="shared" si="1"/>
        <v>32.906599526046044</v>
      </c>
      <c r="L27" s="12" t="s">
        <v>199</v>
      </c>
    </row>
    <row r="28" spans="1:12" ht="75" x14ac:dyDescent="0.25">
      <c r="A28" s="16" t="s">
        <v>98</v>
      </c>
      <c r="B28" s="20" t="s">
        <v>26</v>
      </c>
      <c r="C28" s="32">
        <v>574.18454200999997</v>
      </c>
      <c r="D28" s="32">
        <v>574.18454200999997</v>
      </c>
      <c r="E28" s="32">
        <v>627.16555782</v>
      </c>
      <c r="F28" s="32">
        <v>620.59136583000009</v>
      </c>
      <c r="G28" s="26">
        <f t="shared" si="0"/>
        <v>108.08221406615155</v>
      </c>
      <c r="H28" s="9" t="s">
        <v>208</v>
      </c>
      <c r="I28" s="26">
        <f t="shared" si="2"/>
        <v>108.08221406615155</v>
      </c>
      <c r="J28" s="40" t="s">
        <v>208</v>
      </c>
      <c r="K28" s="31">
        <f t="shared" si="1"/>
        <v>98.951761315967119</v>
      </c>
      <c r="L28" s="9"/>
    </row>
    <row r="29" spans="1:12" ht="75" x14ac:dyDescent="0.25">
      <c r="A29" s="16" t="s">
        <v>99</v>
      </c>
      <c r="B29" s="20" t="s">
        <v>27</v>
      </c>
      <c r="C29" s="32">
        <v>3749.5805583900001</v>
      </c>
      <c r="D29" s="32">
        <v>3749.5805583899992</v>
      </c>
      <c r="E29" s="32">
        <v>3305.4360640500004</v>
      </c>
      <c r="F29" s="32">
        <v>3258.9851909399999</v>
      </c>
      <c r="G29" s="26">
        <f t="shared" si="0"/>
        <v>86.915993407522549</v>
      </c>
      <c r="H29" s="9" t="s">
        <v>207</v>
      </c>
      <c r="I29" s="26">
        <f t="shared" si="2"/>
        <v>86.915993407522578</v>
      </c>
      <c r="J29" s="40" t="s">
        <v>207</v>
      </c>
      <c r="K29" s="31">
        <f t="shared" si="1"/>
        <v>98.594712703258693</v>
      </c>
      <c r="L29" s="12"/>
    </row>
    <row r="30" spans="1:12" ht="60" x14ac:dyDescent="0.25">
      <c r="A30" s="16" t="s">
        <v>100</v>
      </c>
      <c r="B30" s="20" t="s">
        <v>28</v>
      </c>
      <c r="C30" s="32">
        <v>12273.18745867</v>
      </c>
      <c r="D30" s="32">
        <v>12273.187458670001</v>
      </c>
      <c r="E30" s="32">
        <v>9478.5530247900006</v>
      </c>
      <c r="F30" s="32">
        <v>8539.8261438400004</v>
      </c>
      <c r="G30" s="26">
        <f t="shared" si="0"/>
        <v>69.581159520278604</v>
      </c>
      <c r="H30" s="41" t="s">
        <v>201</v>
      </c>
      <c r="I30" s="26">
        <f t="shared" si="2"/>
        <v>69.581159520278604</v>
      </c>
      <c r="J30" s="40" t="s">
        <v>201</v>
      </c>
      <c r="K30" s="31">
        <f>F30/E30*100</f>
        <v>90.096306065969415</v>
      </c>
      <c r="L30" s="9" t="s">
        <v>200</v>
      </c>
    </row>
    <row r="31" spans="1:12" x14ac:dyDescent="0.25">
      <c r="A31" s="16" t="s">
        <v>101</v>
      </c>
      <c r="B31" s="20" t="s">
        <v>29</v>
      </c>
      <c r="C31" s="32">
        <v>1280.09755071</v>
      </c>
      <c r="D31" s="32">
        <v>1280.09755071</v>
      </c>
      <c r="E31" s="32">
        <v>1288.9751493699998</v>
      </c>
      <c r="F31" s="32">
        <v>1279.69965834</v>
      </c>
      <c r="G31" s="26">
        <f t="shared" si="0"/>
        <v>99.968917027473466</v>
      </c>
      <c r="H31" s="12"/>
      <c r="I31" s="26">
        <f t="shared" si="2"/>
        <v>99.968917027473466</v>
      </c>
      <c r="J31" s="12"/>
      <c r="K31" s="31">
        <f t="shared" si="1"/>
        <v>99.280397994132528</v>
      </c>
      <c r="L31" s="9"/>
    </row>
    <row r="32" spans="1:12" ht="135" x14ac:dyDescent="0.25">
      <c r="A32" s="16" t="s">
        <v>102</v>
      </c>
      <c r="B32" s="20" t="s">
        <v>30</v>
      </c>
      <c r="C32" s="32">
        <v>1049.49119894</v>
      </c>
      <c r="D32" s="32">
        <v>1049.4911989400002</v>
      </c>
      <c r="E32" s="32">
        <v>2816.2840079200005</v>
      </c>
      <c r="F32" s="32">
        <v>2021.5926756399999</v>
      </c>
      <c r="G32" s="26">
        <f t="shared" si="0"/>
        <v>192.6259770145605</v>
      </c>
      <c r="H32" s="12" t="s">
        <v>203</v>
      </c>
      <c r="I32" s="26">
        <f t="shared" si="2"/>
        <v>192.62597701456048</v>
      </c>
      <c r="J32" s="40" t="s">
        <v>203</v>
      </c>
      <c r="K32" s="31">
        <f t="shared" si="1"/>
        <v>71.782273021997909</v>
      </c>
      <c r="L32" s="13" t="s">
        <v>202</v>
      </c>
    </row>
    <row r="33" spans="1:12" s="6" customFormat="1" ht="14.25" x14ac:dyDescent="0.2">
      <c r="A33" s="28" t="s">
        <v>103</v>
      </c>
      <c r="B33" s="29" t="s">
        <v>31</v>
      </c>
      <c r="C33" s="33">
        <v>15594.34699013</v>
      </c>
      <c r="D33" s="33">
        <v>16839.329340400003</v>
      </c>
      <c r="E33" s="33">
        <v>18250.228539329997</v>
      </c>
      <c r="F33" s="33">
        <v>17958.309759290001</v>
      </c>
      <c r="G33" s="30">
        <f t="shared" si="0"/>
        <v>115.15910073474834</v>
      </c>
      <c r="H33" s="18" t="s">
        <v>150</v>
      </c>
      <c r="I33" s="30">
        <f t="shared" si="2"/>
        <v>106.64504147564475</v>
      </c>
      <c r="J33" s="18" t="s">
        <v>150</v>
      </c>
      <c r="K33" s="31">
        <f t="shared" si="1"/>
        <v>98.40046507137761</v>
      </c>
      <c r="L33" s="18" t="s">
        <v>150</v>
      </c>
    </row>
    <row r="34" spans="1:12" ht="45" x14ac:dyDescent="0.25">
      <c r="A34" s="16" t="s">
        <v>104</v>
      </c>
      <c r="B34" s="20" t="s">
        <v>32</v>
      </c>
      <c r="C34" s="32">
        <v>4516.6514050299993</v>
      </c>
      <c r="D34" s="32">
        <v>4516.6514050300011</v>
      </c>
      <c r="E34" s="32">
        <v>9254.3430344200005</v>
      </c>
      <c r="F34" s="32">
        <v>9083.6133277499994</v>
      </c>
      <c r="G34" s="26">
        <f t="shared" si="0"/>
        <v>201.11388976430575</v>
      </c>
      <c r="H34" s="9" t="s">
        <v>157</v>
      </c>
      <c r="I34" s="26">
        <f t="shared" si="2"/>
        <v>201.11388976430567</v>
      </c>
      <c r="J34" s="40" t="s">
        <v>157</v>
      </c>
      <c r="K34" s="31">
        <f t="shared" si="1"/>
        <v>98.15513963514212</v>
      </c>
      <c r="L34" s="9"/>
    </row>
    <row r="35" spans="1:12" ht="75" x14ac:dyDescent="0.25">
      <c r="A35" s="16" t="s">
        <v>105</v>
      </c>
      <c r="B35" s="20" t="s">
        <v>33</v>
      </c>
      <c r="C35" s="32">
        <v>7565.4432841999997</v>
      </c>
      <c r="D35" s="32">
        <v>8810.4256344699988</v>
      </c>
      <c r="E35" s="32">
        <v>6844.0932564200002</v>
      </c>
      <c r="F35" s="32">
        <v>6805.7581111199997</v>
      </c>
      <c r="G35" s="26">
        <f t="shared" si="0"/>
        <v>89.958484327460894</v>
      </c>
      <c r="H35" s="12" t="s">
        <v>184</v>
      </c>
      <c r="I35" s="26">
        <f t="shared" si="2"/>
        <v>77.246643845367501</v>
      </c>
      <c r="J35" s="40" t="s">
        <v>215</v>
      </c>
      <c r="K35" s="31">
        <f t="shared" si="1"/>
        <v>99.439879851665651</v>
      </c>
      <c r="L35" s="12"/>
    </row>
    <row r="36" spans="1:12" ht="75" x14ac:dyDescent="0.25">
      <c r="A36" s="16" t="s">
        <v>106</v>
      </c>
      <c r="B36" s="20" t="s">
        <v>34</v>
      </c>
      <c r="C36" s="32">
        <v>743.26961567000001</v>
      </c>
      <c r="D36" s="32">
        <v>743.26961567000012</v>
      </c>
      <c r="E36" s="32">
        <v>871.57561496000005</v>
      </c>
      <c r="F36" s="32">
        <v>794.56073517999994</v>
      </c>
      <c r="G36" s="26">
        <f t="shared" si="0"/>
        <v>106.90074213026519</v>
      </c>
      <c r="H36" s="40" t="s">
        <v>185</v>
      </c>
      <c r="I36" s="26">
        <f t="shared" si="2"/>
        <v>106.90074213026519</v>
      </c>
      <c r="J36" s="40" t="s">
        <v>185</v>
      </c>
      <c r="K36" s="31">
        <f t="shared" si="1"/>
        <v>91.163717931285333</v>
      </c>
      <c r="L36" s="12" t="s">
        <v>195</v>
      </c>
    </row>
    <row r="37" spans="1:12" ht="30" x14ac:dyDescent="0.25">
      <c r="A37" s="16" t="s">
        <v>107</v>
      </c>
      <c r="B37" s="20" t="s">
        <v>35</v>
      </c>
      <c r="C37" s="32">
        <v>2768.9826852300002</v>
      </c>
      <c r="D37" s="32">
        <v>2768.9826852300007</v>
      </c>
      <c r="E37" s="32">
        <v>1280.2166335300003</v>
      </c>
      <c r="F37" s="32">
        <v>1274.3775852399997</v>
      </c>
      <c r="G37" s="26">
        <f t="shared" ref="G37:G42" si="3">F37/C37*100</f>
        <v>46.023313617583923</v>
      </c>
      <c r="H37" s="12" t="s">
        <v>175</v>
      </c>
      <c r="I37" s="26">
        <f t="shared" si="2"/>
        <v>46.023313617583916</v>
      </c>
      <c r="J37" s="40" t="s">
        <v>175</v>
      </c>
      <c r="K37" s="31">
        <f t="shared" si="1"/>
        <v>99.543901544701825</v>
      </c>
      <c r="L37" s="9"/>
    </row>
    <row r="38" spans="1:12" s="6" customFormat="1" ht="14.25" x14ac:dyDescent="0.2">
      <c r="A38" s="28" t="s">
        <v>108</v>
      </c>
      <c r="B38" s="29" t="s">
        <v>36</v>
      </c>
      <c r="C38" s="33">
        <v>430.51195525000003</v>
      </c>
      <c r="D38" s="33">
        <v>430.51195525000003</v>
      </c>
      <c r="E38" s="33">
        <v>327.03813176</v>
      </c>
      <c r="F38" s="33">
        <v>299.75239062999998</v>
      </c>
      <c r="G38" s="39">
        <f t="shared" si="3"/>
        <v>69.626960871721337</v>
      </c>
      <c r="H38" s="18" t="s">
        <v>150</v>
      </c>
      <c r="I38" s="39">
        <f t="shared" si="2"/>
        <v>69.626960871721337</v>
      </c>
      <c r="J38" s="18" t="s">
        <v>150</v>
      </c>
      <c r="K38" s="31">
        <f t="shared" si="1"/>
        <v>91.656709575987932</v>
      </c>
      <c r="L38" s="18" t="s">
        <v>150</v>
      </c>
    </row>
    <row r="39" spans="1:12" s="6" customFormat="1" ht="135" x14ac:dyDescent="0.2">
      <c r="A39" s="16" t="s">
        <v>109</v>
      </c>
      <c r="B39" s="20" t="s">
        <v>37</v>
      </c>
      <c r="C39" s="32">
        <v>225.60343227000001</v>
      </c>
      <c r="D39" s="32">
        <v>225.60343227000001</v>
      </c>
      <c r="E39" s="32">
        <v>190.78203814</v>
      </c>
      <c r="F39" s="32">
        <v>173.37956575999999</v>
      </c>
      <c r="G39" s="27">
        <f t="shared" si="3"/>
        <v>76.851475181681195</v>
      </c>
      <c r="H39" s="12" t="s">
        <v>166</v>
      </c>
      <c r="I39" s="27">
        <f t="shared" si="2"/>
        <v>76.851475181681195</v>
      </c>
      <c r="J39" s="40" t="s">
        <v>166</v>
      </c>
      <c r="K39" s="31">
        <f t="shared" si="1"/>
        <v>90.878348638235167</v>
      </c>
      <c r="L39" s="12" t="s">
        <v>204</v>
      </c>
    </row>
    <row r="40" spans="1:12" s="6" customFormat="1" ht="60" x14ac:dyDescent="0.2">
      <c r="A40" s="16" t="s">
        <v>151</v>
      </c>
      <c r="B40" s="20" t="s">
        <v>152</v>
      </c>
      <c r="C40" s="32">
        <v>16.3</v>
      </c>
      <c r="D40" s="32">
        <v>16.3</v>
      </c>
      <c r="E40" s="32">
        <v>14.17182584</v>
      </c>
      <c r="F40" s="32">
        <v>6.298</v>
      </c>
      <c r="G40" s="27">
        <f t="shared" si="3"/>
        <v>38.638036809815951</v>
      </c>
      <c r="H40" s="12" t="s">
        <v>167</v>
      </c>
      <c r="I40" s="27">
        <f t="shared" si="2"/>
        <v>38.638036809815951</v>
      </c>
      <c r="J40" s="40" t="s">
        <v>167</v>
      </c>
      <c r="K40" s="31">
        <f t="shared" si="1"/>
        <v>44.440286460647052</v>
      </c>
      <c r="L40" s="9" t="s">
        <v>205</v>
      </c>
    </row>
    <row r="41" spans="1:12" ht="30" x14ac:dyDescent="0.25">
      <c r="A41" s="16" t="s">
        <v>110</v>
      </c>
      <c r="B41" s="20" t="s">
        <v>38</v>
      </c>
      <c r="C41" s="32">
        <v>188.60852297999998</v>
      </c>
      <c r="D41" s="32">
        <v>188.60852297999998</v>
      </c>
      <c r="E41" s="32">
        <v>122.08426778</v>
      </c>
      <c r="F41" s="32">
        <v>120.07482487</v>
      </c>
      <c r="G41" s="27">
        <f t="shared" si="3"/>
        <v>63.663520064113285</v>
      </c>
      <c r="H41" s="12" t="s">
        <v>180</v>
      </c>
      <c r="I41" s="27">
        <f t="shared" si="2"/>
        <v>63.663520064113285</v>
      </c>
      <c r="J41" s="40" t="s">
        <v>180</v>
      </c>
      <c r="K41" s="31">
        <f t="shared" si="1"/>
        <v>98.354052535564136</v>
      </c>
      <c r="L41" s="12"/>
    </row>
    <row r="42" spans="1:12" x14ac:dyDescent="0.25">
      <c r="A42" s="28" t="s">
        <v>111</v>
      </c>
      <c r="B42" s="29" t="s">
        <v>39</v>
      </c>
      <c r="C42" s="34">
        <v>31808.688258540002</v>
      </c>
      <c r="D42" s="34">
        <v>31808.688258540002</v>
      </c>
      <c r="E42" s="34">
        <v>31332.618305200001</v>
      </c>
      <c r="F42" s="34">
        <v>31151.292386940004</v>
      </c>
      <c r="G42" s="31">
        <f t="shared" si="3"/>
        <v>97.933282044651747</v>
      </c>
      <c r="H42" s="18" t="s">
        <v>150</v>
      </c>
      <c r="I42" s="31">
        <f t="shared" si="2"/>
        <v>97.933282044651747</v>
      </c>
      <c r="J42" s="18" t="s">
        <v>150</v>
      </c>
      <c r="K42" s="31">
        <f t="shared" si="1"/>
        <v>99.421287054615846</v>
      </c>
      <c r="L42" s="18" t="s">
        <v>150</v>
      </c>
    </row>
    <row r="43" spans="1:12" s="6" customFormat="1" ht="45" x14ac:dyDescent="0.2">
      <c r="A43" s="16" t="s">
        <v>112</v>
      </c>
      <c r="B43" s="20" t="s">
        <v>40</v>
      </c>
      <c r="C43" s="32">
        <v>8.3993000000000002</v>
      </c>
      <c r="D43" s="32">
        <v>8.3993000000000002</v>
      </c>
      <c r="E43" s="32">
        <v>89.78833241000001</v>
      </c>
      <c r="F43" s="32">
        <v>89.665110510000005</v>
      </c>
      <c r="G43" s="27">
        <f t="shared" ref="G43:G81" si="4">F43/C43*100</f>
        <v>1067.5307526817712</v>
      </c>
      <c r="H43" s="9" t="s">
        <v>157</v>
      </c>
      <c r="I43" s="27">
        <f t="shared" si="2"/>
        <v>1067.5307526817712</v>
      </c>
      <c r="J43" s="40" t="s">
        <v>157</v>
      </c>
      <c r="K43" s="31">
        <f t="shared" si="1"/>
        <v>99.862764017670642</v>
      </c>
      <c r="L43" s="12"/>
    </row>
    <row r="44" spans="1:12" x14ac:dyDescent="0.25">
      <c r="A44" s="16" t="s">
        <v>113</v>
      </c>
      <c r="B44" s="20" t="s">
        <v>41</v>
      </c>
      <c r="C44" s="32">
        <v>25222.15987286</v>
      </c>
      <c r="D44" s="32">
        <v>25222.159872860004</v>
      </c>
      <c r="E44" s="32">
        <v>24852.323785210003</v>
      </c>
      <c r="F44" s="32">
        <v>24711.598390719999</v>
      </c>
      <c r="G44" s="27">
        <f t="shared" si="4"/>
        <v>97.975742423671718</v>
      </c>
      <c r="H44" s="12"/>
      <c r="I44" s="27">
        <f t="shared" si="2"/>
        <v>97.97574242367169</v>
      </c>
      <c r="J44" s="12"/>
      <c r="K44" s="31">
        <f t="shared" si="1"/>
        <v>99.433753576903939</v>
      </c>
      <c r="L44" s="12"/>
    </row>
    <row r="45" spans="1:12" x14ac:dyDescent="0.25">
      <c r="A45" s="16" t="s">
        <v>114</v>
      </c>
      <c r="B45" s="20" t="s">
        <v>42</v>
      </c>
      <c r="C45" s="32">
        <v>846.86490000000003</v>
      </c>
      <c r="D45" s="32">
        <v>846.86490000000003</v>
      </c>
      <c r="E45" s="32">
        <v>836.8451</v>
      </c>
      <c r="F45" s="32">
        <v>835.76755913</v>
      </c>
      <c r="G45" s="27">
        <f t="shared" si="4"/>
        <v>98.68959725807504</v>
      </c>
      <c r="H45" s="12"/>
      <c r="I45" s="27">
        <f t="shared" si="2"/>
        <v>98.68959725807504</v>
      </c>
      <c r="J45" s="12"/>
      <c r="K45" s="31">
        <f t="shared" si="1"/>
        <v>99.871237715319111</v>
      </c>
      <c r="L45" s="12"/>
    </row>
    <row r="46" spans="1:12" ht="60.75" customHeight="1" x14ac:dyDescent="0.25">
      <c r="A46" s="16" t="s">
        <v>115</v>
      </c>
      <c r="B46" s="20" t="s">
        <v>43</v>
      </c>
      <c r="C46" s="32">
        <v>2847.86833583</v>
      </c>
      <c r="D46" s="32">
        <v>2847.86833583</v>
      </c>
      <c r="E46" s="32">
        <v>2823.9322656199997</v>
      </c>
      <c r="F46" s="32">
        <v>2820.7255642200003</v>
      </c>
      <c r="G46" s="27">
        <f t="shared" si="4"/>
        <v>99.046909182264244</v>
      </c>
      <c r="H46" s="12"/>
      <c r="I46" s="27">
        <f t="shared" si="2"/>
        <v>99.046909182264244</v>
      </c>
      <c r="J46" s="12"/>
      <c r="K46" s="31">
        <f t="shared" si="1"/>
        <v>99.886445527074443</v>
      </c>
      <c r="L46" s="12"/>
    </row>
    <row r="47" spans="1:12" ht="30" x14ac:dyDescent="0.25">
      <c r="A47" s="16" t="s">
        <v>116</v>
      </c>
      <c r="B47" s="20" t="s">
        <v>44</v>
      </c>
      <c r="C47" s="32">
        <v>190.89020400000001</v>
      </c>
      <c r="D47" s="32">
        <v>190.89020400000001</v>
      </c>
      <c r="E47" s="32">
        <v>189.30225727000001</v>
      </c>
      <c r="F47" s="32">
        <v>188.86306527000002</v>
      </c>
      <c r="G47" s="27">
        <f t="shared" si="4"/>
        <v>98.938060367938007</v>
      </c>
      <c r="H47" s="12"/>
      <c r="I47" s="27">
        <f t="shared" si="2"/>
        <v>98.938060367938007</v>
      </c>
      <c r="J47" s="12"/>
      <c r="K47" s="31">
        <f t="shared" si="1"/>
        <v>99.767994314313128</v>
      </c>
      <c r="L47" s="12"/>
    </row>
    <row r="48" spans="1:12" ht="30" x14ac:dyDescent="0.25">
      <c r="A48" s="16" t="s">
        <v>117</v>
      </c>
      <c r="B48" s="20" t="s">
        <v>45</v>
      </c>
      <c r="C48" s="32">
        <v>573.84934999999996</v>
      </c>
      <c r="D48" s="32">
        <v>573.84934999999996</v>
      </c>
      <c r="E48" s="32">
        <v>504.00416704000003</v>
      </c>
      <c r="F48" s="32">
        <v>484.0301331</v>
      </c>
      <c r="G48" s="27">
        <f t="shared" si="4"/>
        <v>84.347944822103585</v>
      </c>
      <c r="H48" s="12" t="s">
        <v>187</v>
      </c>
      <c r="I48" s="27">
        <f t="shared" si="2"/>
        <v>84.347944822103585</v>
      </c>
      <c r="J48" s="40" t="s">
        <v>187</v>
      </c>
      <c r="K48" s="31">
        <f t="shared" si="1"/>
        <v>96.036930794182339</v>
      </c>
      <c r="L48" s="12"/>
    </row>
    <row r="49" spans="1:12" ht="60" x14ac:dyDescent="0.25">
      <c r="A49" s="17" t="s">
        <v>153</v>
      </c>
      <c r="B49" s="20" t="s">
        <v>154</v>
      </c>
      <c r="C49" s="32">
        <v>44</v>
      </c>
      <c r="D49" s="32">
        <v>44</v>
      </c>
      <c r="E49" s="32">
        <v>37</v>
      </c>
      <c r="F49" s="32">
        <v>37</v>
      </c>
      <c r="G49" s="27">
        <f t="shared" si="4"/>
        <v>84.090909090909093</v>
      </c>
      <c r="H49" s="12" t="s">
        <v>186</v>
      </c>
      <c r="I49" s="27">
        <f t="shared" si="2"/>
        <v>84.090909090909093</v>
      </c>
      <c r="J49" s="40" t="s">
        <v>186</v>
      </c>
      <c r="K49" s="31">
        <f t="shared" si="1"/>
        <v>100</v>
      </c>
      <c r="L49" s="12"/>
    </row>
    <row r="50" spans="1:12" x14ac:dyDescent="0.25">
      <c r="A50" s="16" t="s">
        <v>118</v>
      </c>
      <c r="B50" s="20" t="s">
        <v>46</v>
      </c>
      <c r="C50" s="32">
        <v>2074.6562958499999</v>
      </c>
      <c r="D50" s="32">
        <v>2074.6562958500003</v>
      </c>
      <c r="E50" s="32">
        <v>1999.4223976499998</v>
      </c>
      <c r="F50" s="32">
        <v>1983.6425639900001</v>
      </c>
      <c r="G50" s="27">
        <f t="shared" si="4"/>
        <v>95.613069401324097</v>
      </c>
      <c r="H50" s="12"/>
      <c r="I50" s="27">
        <f t="shared" si="2"/>
        <v>95.613069401324069</v>
      </c>
      <c r="J50" s="12"/>
      <c r="K50" s="31">
        <f t="shared" si="1"/>
        <v>99.210780389449155</v>
      </c>
      <c r="L50" s="9"/>
    </row>
    <row r="51" spans="1:12" x14ac:dyDescent="0.25">
      <c r="A51" s="28" t="s">
        <v>119</v>
      </c>
      <c r="B51" s="29" t="s">
        <v>47</v>
      </c>
      <c r="C51" s="33">
        <v>3355.58686296</v>
      </c>
      <c r="D51" s="33">
        <v>3355.5868629599995</v>
      </c>
      <c r="E51" s="33">
        <v>3451.0067298700001</v>
      </c>
      <c r="F51" s="33">
        <v>3284.6339906900002</v>
      </c>
      <c r="G51" s="31">
        <f t="shared" si="4"/>
        <v>97.885530157088184</v>
      </c>
      <c r="H51" s="18" t="s">
        <v>150</v>
      </c>
      <c r="I51" s="31">
        <f t="shared" si="2"/>
        <v>97.885530157088198</v>
      </c>
      <c r="J51" s="18" t="s">
        <v>150</v>
      </c>
      <c r="K51" s="31">
        <f t="shared" si="1"/>
        <v>95.179008555968039</v>
      </c>
      <c r="L51" s="18" t="s">
        <v>150</v>
      </c>
    </row>
    <row r="52" spans="1:12" s="6" customFormat="1" ht="105" x14ac:dyDescent="0.2">
      <c r="A52" s="16" t="s">
        <v>120</v>
      </c>
      <c r="B52" s="20" t="s">
        <v>48</v>
      </c>
      <c r="C52" s="32">
        <v>2883.98480384</v>
      </c>
      <c r="D52" s="32">
        <v>2883.9848038399996</v>
      </c>
      <c r="E52" s="32">
        <v>2991.1582616700002</v>
      </c>
      <c r="F52" s="32">
        <v>2830.27140457</v>
      </c>
      <c r="G52" s="27">
        <f t="shared" si="4"/>
        <v>98.137528353184067</v>
      </c>
      <c r="H52" s="9"/>
      <c r="I52" s="27">
        <f t="shared" si="2"/>
        <v>98.137528353184081</v>
      </c>
      <c r="J52" s="9"/>
      <c r="K52" s="31">
        <f t="shared" si="1"/>
        <v>94.621252270009435</v>
      </c>
      <c r="L52" s="12" t="s">
        <v>206</v>
      </c>
    </row>
    <row r="53" spans="1:12" ht="45" x14ac:dyDescent="0.25">
      <c r="A53" s="16" t="s">
        <v>121</v>
      </c>
      <c r="B53" s="20" t="s">
        <v>49</v>
      </c>
      <c r="C53" s="32">
        <v>22</v>
      </c>
      <c r="D53" s="32">
        <v>22</v>
      </c>
      <c r="E53" s="32">
        <v>2</v>
      </c>
      <c r="F53" s="32">
        <v>2</v>
      </c>
      <c r="G53" s="27">
        <f t="shared" si="4"/>
        <v>9.0909090909090917</v>
      </c>
      <c r="H53" s="12" t="s">
        <v>190</v>
      </c>
      <c r="I53" s="27">
        <f t="shared" si="2"/>
        <v>9.0909090909090917</v>
      </c>
      <c r="J53" s="40" t="s">
        <v>216</v>
      </c>
      <c r="K53" s="31">
        <f t="shared" si="1"/>
        <v>100</v>
      </c>
      <c r="L53" s="12"/>
    </row>
    <row r="54" spans="1:12" ht="30" x14ac:dyDescent="0.25">
      <c r="A54" s="16" t="s">
        <v>122</v>
      </c>
      <c r="B54" s="20" t="s">
        <v>50</v>
      </c>
      <c r="C54" s="32">
        <v>449.60205911999998</v>
      </c>
      <c r="D54" s="32">
        <v>449.60205911999998</v>
      </c>
      <c r="E54" s="32">
        <v>457.84846820000001</v>
      </c>
      <c r="F54" s="32">
        <v>452.36258612</v>
      </c>
      <c r="G54" s="27">
        <f t="shared" si="4"/>
        <v>100.61399340683697</v>
      </c>
      <c r="H54" s="12"/>
      <c r="I54" s="27">
        <f t="shared" si="2"/>
        <v>100.61399340683697</v>
      </c>
      <c r="J54" s="12"/>
      <c r="K54" s="31">
        <f t="shared" si="1"/>
        <v>98.801812726038506</v>
      </c>
      <c r="L54" s="12"/>
    </row>
    <row r="55" spans="1:12" x14ac:dyDescent="0.25">
      <c r="A55" s="28" t="s">
        <v>123</v>
      </c>
      <c r="B55" s="29" t="s">
        <v>51</v>
      </c>
      <c r="C55" s="34">
        <v>13230.305690449999</v>
      </c>
      <c r="D55" s="34">
        <v>13230.305690450001</v>
      </c>
      <c r="E55" s="34">
        <v>14297.087476949999</v>
      </c>
      <c r="F55" s="34">
        <v>13912.197002569999</v>
      </c>
      <c r="G55" s="31">
        <f t="shared" si="4"/>
        <v>105.15401025550157</v>
      </c>
      <c r="H55" s="18" t="s">
        <v>150</v>
      </c>
      <c r="I55" s="31">
        <f t="shared" si="2"/>
        <v>105.15401025550155</v>
      </c>
      <c r="J55" s="18" t="s">
        <v>150</v>
      </c>
      <c r="K55" s="31">
        <f t="shared" si="1"/>
        <v>97.307909915215063</v>
      </c>
      <c r="L55" s="18" t="s">
        <v>150</v>
      </c>
    </row>
    <row r="56" spans="1:12" s="6" customFormat="1" ht="135" x14ac:dyDescent="0.2">
      <c r="A56" s="16" t="s">
        <v>124</v>
      </c>
      <c r="B56" s="20" t="s">
        <v>52</v>
      </c>
      <c r="C56" s="32">
        <v>2285.620629</v>
      </c>
      <c r="D56" s="32">
        <v>2285.620629</v>
      </c>
      <c r="E56" s="32">
        <v>2404.8805844000003</v>
      </c>
      <c r="F56" s="32">
        <v>2403.2383649799999</v>
      </c>
      <c r="G56" s="27">
        <f t="shared" si="4"/>
        <v>105.14598680496945</v>
      </c>
      <c r="H56" s="12" t="s">
        <v>188</v>
      </c>
      <c r="I56" s="27">
        <f t="shared" si="2"/>
        <v>105.14598680496945</v>
      </c>
      <c r="J56" s="40" t="s">
        <v>188</v>
      </c>
      <c r="K56" s="31">
        <f t="shared" si="1"/>
        <v>99.93171305757744</v>
      </c>
      <c r="L56" s="12"/>
    </row>
    <row r="57" spans="1:12" ht="90" x14ac:dyDescent="0.25">
      <c r="A57" s="16" t="s">
        <v>125</v>
      </c>
      <c r="B57" s="20" t="s">
        <v>53</v>
      </c>
      <c r="C57" s="32">
        <v>3276.6367796999998</v>
      </c>
      <c r="D57" s="32">
        <v>3276.6367796999994</v>
      </c>
      <c r="E57" s="32">
        <v>3774.3693130400002</v>
      </c>
      <c r="F57" s="32">
        <v>3695.5444257300001</v>
      </c>
      <c r="G57" s="27">
        <f t="shared" si="4"/>
        <v>112.7846836312554</v>
      </c>
      <c r="H57" s="12" t="s">
        <v>192</v>
      </c>
      <c r="I57" s="27">
        <f t="shared" si="2"/>
        <v>112.78468363125542</v>
      </c>
      <c r="J57" s="40" t="s">
        <v>192</v>
      </c>
      <c r="K57" s="31">
        <f t="shared" si="1"/>
        <v>97.911574603002691</v>
      </c>
      <c r="L57" s="12"/>
    </row>
    <row r="58" spans="1:12" ht="30" x14ac:dyDescent="0.25">
      <c r="A58" s="16" t="s">
        <v>126</v>
      </c>
      <c r="B58" s="20" t="s">
        <v>54</v>
      </c>
      <c r="C58" s="32">
        <v>73.283832000000004</v>
      </c>
      <c r="D58" s="32">
        <v>73.283832000000004</v>
      </c>
      <c r="E58" s="32">
        <v>73.792114859999998</v>
      </c>
      <c r="F58" s="32">
        <v>73.661422900000005</v>
      </c>
      <c r="G58" s="27">
        <f t="shared" si="4"/>
        <v>100.51524448121107</v>
      </c>
      <c r="H58" s="12"/>
      <c r="I58" s="27">
        <f t="shared" si="2"/>
        <v>100.51524448121107</v>
      </c>
      <c r="J58" s="12"/>
      <c r="K58" s="31">
        <f t="shared" si="1"/>
        <v>99.822891700220353</v>
      </c>
      <c r="L58" s="9"/>
    </row>
    <row r="59" spans="1:12" x14ac:dyDescent="0.25">
      <c r="A59" s="16" t="s">
        <v>127</v>
      </c>
      <c r="B59" s="20" t="s">
        <v>55</v>
      </c>
      <c r="C59" s="32">
        <v>418.867525</v>
      </c>
      <c r="D59" s="32">
        <v>418.867525</v>
      </c>
      <c r="E59" s="32">
        <v>410.58041120000001</v>
      </c>
      <c r="F59" s="32">
        <v>402.98754951999996</v>
      </c>
      <c r="G59" s="27">
        <f t="shared" si="4"/>
        <v>96.208831066576465</v>
      </c>
      <c r="H59" s="12"/>
      <c r="I59" s="27">
        <f t="shared" si="2"/>
        <v>96.208831066576465</v>
      </c>
      <c r="J59" s="12"/>
      <c r="K59" s="31">
        <f t="shared" si="1"/>
        <v>98.150700454069778</v>
      </c>
      <c r="L59" s="12"/>
    </row>
    <row r="60" spans="1:12" ht="30" x14ac:dyDescent="0.25">
      <c r="A60" s="16" t="s">
        <v>128</v>
      </c>
      <c r="B60" s="20" t="s">
        <v>56</v>
      </c>
      <c r="C60" s="32">
        <v>348.986155</v>
      </c>
      <c r="D60" s="32">
        <v>348.986155</v>
      </c>
      <c r="E60" s="32">
        <v>349.46376813000001</v>
      </c>
      <c r="F60" s="32">
        <v>348.74287598000001</v>
      </c>
      <c r="G60" s="27">
        <f t="shared" si="4"/>
        <v>99.930289778974185</v>
      </c>
      <c r="H60" s="12"/>
      <c r="I60" s="27">
        <f t="shared" si="2"/>
        <v>99.930289778974185</v>
      </c>
      <c r="J60" s="12"/>
      <c r="K60" s="31">
        <f t="shared" si="1"/>
        <v>99.793714766524289</v>
      </c>
      <c r="L60" s="12"/>
    </row>
    <row r="61" spans="1:12" x14ac:dyDescent="0.25">
      <c r="A61" s="16" t="s">
        <v>129</v>
      </c>
      <c r="B61" s="20" t="s">
        <v>57</v>
      </c>
      <c r="C61" s="32">
        <v>6826.9107697500003</v>
      </c>
      <c r="D61" s="32">
        <v>6826.9107697500012</v>
      </c>
      <c r="E61" s="32">
        <v>7284.0012853199996</v>
      </c>
      <c r="F61" s="32">
        <v>6988.0223634599997</v>
      </c>
      <c r="G61" s="27">
        <f t="shared" si="4"/>
        <v>102.35994872562102</v>
      </c>
      <c r="H61" s="12"/>
      <c r="I61" s="27">
        <f t="shared" si="2"/>
        <v>102.359948725621</v>
      </c>
      <c r="J61" s="12"/>
      <c r="K61" s="31">
        <f t="shared" si="1"/>
        <v>95.936588829871454</v>
      </c>
      <c r="L61" s="12"/>
    </row>
    <row r="62" spans="1:12" x14ac:dyDescent="0.25">
      <c r="A62" s="28" t="s">
        <v>130</v>
      </c>
      <c r="B62" s="29" t="s">
        <v>58</v>
      </c>
      <c r="C62" s="33">
        <v>32444.094729570003</v>
      </c>
      <c r="D62" s="33">
        <v>32444.094729570003</v>
      </c>
      <c r="E62" s="33">
        <v>32131.398127340002</v>
      </c>
      <c r="F62" s="33">
        <v>31885.248324110002</v>
      </c>
      <c r="G62" s="31">
        <f t="shared" si="4"/>
        <v>98.277509635827016</v>
      </c>
      <c r="H62" s="18" t="s">
        <v>150</v>
      </c>
      <c r="I62" s="31">
        <f t="shared" si="2"/>
        <v>98.277509635827016</v>
      </c>
      <c r="J62" s="18" t="s">
        <v>150</v>
      </c>
      <c r="K62" s="31">
        <f t="shared" si="1"/>
        <v>99.233927505256744</v>
      </c>
      <c r="L62" s="18" t="s">
        <v>150</v>
      </c>
    </row>
    <row r="63" spans="1:12" s="6" customFormat="1" ht="30" x14ac:dyDescent="0.2">
      <c r="A63" s="16" t="s">
        <v>131</v>
      </c>
      <c r="B63" s="20" t="s">
        <v>59</v>
      </c>
      <c r="C63" s="32">
        <v>2994.5117</v>
      </c>
      <c r="D63" s="32">
        <v>2994.5117</v>
      </c>
      <c r="E63" s="32">
        <v>2300.3353000000002</v>
      </c>
      <c r="F63" s="32">
        <v>2287.45260396</v>
      </c>
      <c r="G63" s="27">
        <f t="shared" si="4"/>
        <v>76.388167191332073</v>
      </c>
      <c r="H63" s="12" t="s">
        <v>168</v>
      </c>
      <c r="I63" s="27">
        <f t="shared" si="2"/>
        <v>76.388167191332073</v>
      </c>
      <c r="J63" s="40" t="s">
        <v>168</v>
      </c>
      <c r="K63" s="31">
        <f t="shared" si="1"/>
        <v>99.439964424316742</v>
      </c>
      <c r="L63" s="12"/>
    </row>
    <row r="64" spans="1:12" x14ac:dyDescent="0.25">
      <c r="A64" s="16" t="s">
        <v>132</v>
      </c>
      <c r="B64" s="20" t="s">
        <v>60</v>
      </c>
      <c r="C64" s="32">
        <v>5554.8261000000002</v>
      </c>
      <c r="D64" s="32">
        <v>5554.8261000000002</v>
      </c>
      <c r="E64" s="32">
        <v>5614.1197649399992</v>
      </c>
      <c r="F64" s="32">
        <v>5598.79551937</v>
      </c>
      <c r="G64" s="27">
        <f t="shared" si="4"/>
        <v>100.79155348121517</v>
      </c>
      <c r="H64" s="12"/>
      <c r="I64" s="27">
        <f t="shared" si="2"/>
        <v>100.79155348121517</v>
      </c>
      <c r="J64" s="12"/>
      <c r="K64" s="31">
        <f t="shared" si="1"/>
        <v>99.727040992860566</v>
      </c>
      <c r="L64" s="12"/>
    </row>
    <row r="65" spans="1:12" x14ac:dyDescent="0.25">
      <c r="A65" s="16" t="s">
        <v>133</v>
      </c>
      <c r="B65" s="20" t="s">
        <v>61</v>
      </c>
      <c r="C65" s="32">
        <v>16834.83523026</v>
      </c>
      <c r="D65" s="32">
        <v>16834.83523026</v>
      </c>
      <c r="E65" s="32">
        <v>17185.296837369999</v>
      </c>
      <c r="F65" s="32">
        <v>17101.869297919999</v>
      </c>
      <c r="G65" s="27">
        <f t="shared" si="4"/>
        <v>101.58619947274575</v>
      </c>
      <c r="H65" s="12"/>
      <c r="I65" s="27">
        <f t="shared" si="2"/>
        <v>101.58619947274575</v>
      </c>
      <c r="J65" s="12"/>
      <c r="K65" s="31">
        <f t="shared" si="1"/>
        <v>99.514541178779155</v>
      </c>
      <c r="L65" s="12"/>
    </row>
    <row r="66" spans="1:12" x14ac:dyDescent="0.25">
      <c r="A66" s="16" t="s">
        <v>134</v>
      </c>
      <c r="B66" s="20" t="s">
        <v>62</v>
      </c>
      <c r="C66" s="32">
        <v>6811.4393616999996</v>
      </c>
      <c r="D66" s="32">
        <v>6811.4393616999996</v>
      </c>
      <c r="E66" s="32">
        <v>6764.7635778699996</v>
      </c>
      <c r="F66" s="32">
        <v>6632.6584392900013</v>
      </c>
      <c r="G66" s="27">
        <f t="shared" si="4"/>
        <v>97.375284239990961</v>
      </c>
      <c r="H66" s="12"/>
      <c r="I66" s="27">
        <f t="shared" si="2"/>
        <v>97.375284239990961</v>
      </c>
      <c r="J66" s="12"/>
      <c r="K66" s="31">
        <f t="shared" si="1"/>
        <v>98.047158085285318</v>
      </c>
      <c r="L66" s="12"/>
    </row>
    <row r="67" spans="1:12" ht="60" x14ac:dyDescent="0.25">
      <c r="A67" s="16" t="s">
        <v>135</v>
      </c>
      <c r="B67" s="20" t="s">
        <v>63</v>
      </c>
      <c r="C67" s="32">
        <v>248.48233761</v>
      </c>
      <c r="D67" s="32">
        <v>248.48233761000003</v>
      </c>
      <c r="E67" s="32">
        <v>266.88264716000003</v>
      </c>
      <c r="F67" s="32">
        <v>264.47246357</v>
      </c>
      <c r="G67" s="27">
        <f t="shared" si="4"/>
        <v>106.43511571639226</v>
      </c>
      <c r="H67" s="9" t="s">
        <v>158</v>
      </c>
      <c r="I67" s="27">
        <f t="shared" si="2"/>
        <v>106.43511571639226</v>
      </c>
      <c r="J67" s="40" t="s">
        <v>158</v>
      </c>
      <c r="K67" s="31">
        <f t="shared" si="1"/>
        <v>99.096912588492472</v>
      </c>
      <c r="L67" s="13"/>
    </row>
    <row r="68" spans="1:12" x14ac:dyDescent="0.25">
      <c r="A68" s="28" t="s">
        <v>136</v>
      </c>
      <c r="B68" s="29" t="s">
        <v>64</v>
      </c>
      <c r="C68" s="33">
        <v>3514.4277986499997</v>
      </c>
      <c r="D68" s="33">
        <v>3514.4277986500001</v>
      </c>
      <c r="E68" s="33">
        <v>3439.9708115200001</v>
      </c>
      <c r="F68" s="33">
        <v>3411.4736738000001</v>
      </c>
      <c r="G68" s="31">
        <f t="shared" si="4"/>
        <v>97.07052952149003</v>
      </c>
      <c r="H68" s="18" t="s">
        <v>150</v>
      </c>
      <c r="I68" s="31">
        <f t="shared" si="2"/>
        <v>97.070529521490016</v>
      </c>
      <c r="J68" s="18" t="s">
        <v>150</v>
      </c>
      <c r="K68" s="31">
        <f t="shared" si="1"/>
        <v>99.171587804624181</v>
      </c>
      <c r="L68" s="18" t="s">
        <v>150</v>
      </c>
    </row>
    <row r="69" spans="1:12" s="6" customFormat="1" x14ac:dyDescent="0.2">
      <c r="A69" s="16" t="s">
        <v>137</v>
      </c>
      <c r="B69" s="20" t="s">
        <v>65</v>
      </c>
      <c r="C69" s="32">
        <v>459.76715695999997</v>
      </c>
      <c r="D69" s="32">
        <v>459.76715695999997</v>
      </c>
      <c r="E69" s="32">
        <v>454.86637974000001</v>
      </c>
      <c r="F69" s="32">
        <v>444.94693323000001</v>
      </c>
      <c r="G69" s="27">
        <f t="shared" si="4"/>
        <v>96.776580600495279</v>
      </c>
      <c r="H69" s="12"/>
      <c r="I69" s="27">
        <f t="shared" si="2"/>
        <v>96.776580600495279</v>
      </c>
      <c r="J69" s="12"/>
      <c r="K69" s="31">
        <f t="shared" ref="K69:K81" si="5">F69/E69*100</f>
        <v>97.819261446477995</v>
      </c>
      <c r="L69" s="12"/>
    </row>
    <row r="70" spans="1:12" x14ac:dyDescent="0.25">
      <c r="A70" s="16" t="s">
        <v>138</v>
      </c>
      <c r="B70" s="20" t="s">
        <v>66</v>
      </c>
      <c r="C70" s="32">
        <v>1559.13609546</v>
      </c>
      <c r="D70" s="32">
        <v>1559.13609546</v>
      </c>
      <c r="E70" s="32">
        <v>1580.9545416199999</v>
      </c>
      <c r="F70" s="32">
        <v>1579.0514752000001</v>
      </c>
      <c r="G70" s="27">
        <f t="shared" si="4"/>
        <v>101.27733427492258</v>
      </c>
      <c r="H70" s="12"/>
      <c r="I70" s="27">
        <f t="shared" ref="I70:I81" si="6">F70/D70*100</f>
        <v>101.27733427492258</v>
      </c>
      <c r="J70" s="12"/>
      <c r="K70" s="31">
        <f t="shared" si="5"/>
        <v>99.879625481321582</v>
      </c>
      <c r="L70" s="9"/>
    </row>
    <row r="71" spans="1:12" ht="75" x14ac:dyDescent="0.25">
      <c r="A71" s="16" t="s">
        <v>139</v>
      </c>
      <c r="B71" s="20" t="s">
        <v>67</v>
      </c>
      <c r="C71" s="32">
        <v>1495.5245462299997</v>
      </c>
      <c r="D71" s="32">
        <v>1495.5245462299999</v>
      </c>
      <c r="E71" s="32">
        <v>1404.1498901599998</v>
      </c>
      <c r="F71" s="32">
        <v>1387.47526537</v>
      </c>
      <c r="G71" s="27">
        <f t="shared" si="4"/>
        <v>92.775158312688603</v>
      </c>
      <c r="H71" s="12" t="s">
        <v>169</v>
      </c>
      <c r="I71" s="27">
        <f t="shared" si="6"/>
        <v>92.775158312688575</v>
      </c>
      <c r="J71" s="40" t="s">
        <v>169</v>
      </c>
      <c r="K71" s="31">
        <f t="shared" si="5"/>
        <v>98.812475441058524</v>
      </c>
      <c r="L71" s="12"/>
    </row>
    <row r="72" spans="1:12" x14ac:dyDescent="0.25">
      <c r="A72" s="28" t="s">
        <v>140</v>
      </c>
      <c r="B72" s="29" t="s">
        <v>68</v>
      </c>
      <c r="C72" s="34">
        <v>233.35477619999998</v>
      </c>
      <c r="D72" s="34">
        <v>233.35477619999998</v>
      </c>
      <c r="E72" s="34">
        <v>281.92977619999999</v>
      </c>
      <c r="F72" s="34">
        <v>274.66982352999997</v>
      </c>
      <c r="G72" s="31">
        <f t="shared" si="4"/>
        <v>117.70482181799886</v>
      </c>
      <c r="H72" s="18" t="s">
        <v>150</v>
      </c>
      <c r="I72" s="31">
        <f t="shared" si="6"/>
        <v>117.70482181799886</v>
      </c>
      <c r="J72" s="18" t="s">
        <v>150</v>
      </c>
      <c r="K72" s="31">
        <f t="shared" si="5"/>
        <v>97.424907447573105</v>
      </c>
      <c r="L72" s="18" t="s">
        <v>150</v>
      </c>
    </row>
    <row r="73" spans="1:12" s="6" customFormat="1" x14ac:dyDescent="0.2">
      <c r="A73" s="16" t="s">
        <v>141</v>
      </c>
      <c r="B73" s="20" t="s">
        <v>69</v>
      </c>
      <c r="C73" s="32">
        <v>56.584409740000005</v>
      </c>
      <c r="D73" s="32">
        <v>56.584409739999998</v>
      </c>
      <c r="E73" s="32">
        <v>55.90769951</v>
      </c>
      <c r="F73" s="32">
        <v>55.824755709999998</v>
      </c>
      <c r="G73" s="27">
        <f t="shared" si="4"/>
        <v>98.657485279972803</v>
      </c>
      <c r="H73" s="12"/>
      <c r="I73" s="27">
        <f t="shared" si="6"/>
        <v>98.657485279972818</v>
      </c>
      <c r="J73" s="12"/>
      <c r="K73" s="31">
        <f t="shared" si="5"/>
        <v>99.851641543603193</v>
      </c>
      <c r="L73" s="12"/>
    </row>
    <row r="74" spans="1:12" ht="45" x14ac:dyDescent="0.25">
      <c r="A74" s="16" t="s">
        <v>142</v>
      </c>
      <c r="B74" s="20" t="s">
        <v>70</v>
      </c>
      <c r="C74" s="32">
        <v>176.77036646000002</v>
      </c>
      <c r="D74" s="32">
        <v>176.77036645999999</v>
      </c>
      <c r="E74" s="32">
        <v>226.02207669000001</v>
      </c>
      <c r="F74" s="32">
        <v>218.84506782</v>
      </c>
      <c r="G74" s="27">
        <f t="shared" si="4"/>
        <v>123.80189745746821</v>
      </c>
      <c r="H74" s="12" t="s">
        <v>159</v>
      </c>
      <c r="I74" s="27">
        <f t="shared" si="6"/>
        <v>123.80189745746823</v>
      </c>
      <c r="J74" s="40" t="s">
        <v>159</v>
      </c>
      <c r="K74" s="31">
        <f t="shared" si="5"/>
        <v>96.824642541514379</v>
      </c>
      <c r="L74" s="12"/>
    </row>
    <row r="75" spans="1:12" ht="28.5" x14ac:dyDescent="0.25">
      <c r="A75" s="28" t="s">
        <v>143</v>
      </c>
      <c r="B75" s="29" t="s">
        <v>160</v>
      </c>
      <c r="C75" s="33">
        <v>1037.374</v>
      </c>
      <c r="D75" s="33">
        <v>1037.374</v>
      </c>
      <c r="E75" s="33">
        <v>2151.7734512100001</v>
      </c>
      <c r="F75" s="33">
        <v>2049.00044458</v>
      </c>
      <c r="G75" s="31">
        <f>F75/C75*100</f>
        <v>197.51800648367899</v>
      </c>
      <c r="H75" s="18" t="s">
        <v>150</v>
      </c>
      <c r="I75" s="31">
        <f t="shared" si="6"/>
        <v>197.51800648367899</v>
      </c>
      <c r="J75" s="18" t="s">
        <v>150</v>
      </c>
      <c r="K75" s="31">
        <f t="shared" si="5"/>
        <v>95.223799858102723</v>
      </c>
      <c r="L75" s="18" t="s">
        <v>150</v>
      </c>
    </row>
    <row r="76" spans="1:12" s="6" customFormat="1" ht="45" x14ac:dyDescent="0.2">
      <c r="A76" s="16" t="s">
        <v>144</v>
      </c>
      <c r="B76" s="20" t="s">
        <v>161</v>
      </c>
      <c r="C76" s="32">
        <v>1037.374</v>
      </c>
      <c r="D76" s="32">
        <v>1037.374</v>
      </c>
      <c r="E76" s="32">
        <v>2151.7734512100001</v>
      </c>
      <c r="F76" s="32">
        <v>2049.00044458</v>
      </c>
      <c r="G76" s="27">
        <f t="shared" si="4"/>
        <v>197.51800648367899</v>
      </c>
      <c r="H76" s="12" t="s">
        <v>193</v>
      </c>
      <c r="I76" s="27">
        <f t="shared" si="6"/>
        <v>197.51800648367899</v>
      </c>
      <c r="J76" s="40" t="s">
        <v>193</v>
      </c>
      <c r="K76" s="31">
        <f t="shared" si="5"/>
        <v>95.223799858102723</v>
      </c>
      <c r="L76" s="12"/>
    </row>
    <row r="77" spans="1:12" ht="42.75" x14ac:dyDescent="0.25">
      <c r="A77" s="28" t="s">
        <v>145</v>
      </c>
      <c r="B77" s="29" t="s">
        <v>71</v>
      </c>
      <c r="C77" s="33">
        <v>9233.8856309999992</v>
      </c>
      <c r="D77" s="33">
        <v>9233.8856309999992</v>
      </c>
      <c r="E77" s="33">
        <v>9677.9994449999995</v>
      </c>
      <c r="F77" s="33">
        <v>9677.9993289100003</v>
      </c>
      <c r="G77" s="31">
        <f t="shared" si="4"/>
        <v>104.80960795549625</v>
      </c>
      <c r="H77" s="18" t="s">
        <v>150</v>
      </c>
      <c r="I77" s="31">
        <f t="shared" si="6"/>
        <v>104.80960795549625</v>
      </c>
      <c r="J77" s="18" t="s">
        <v>150</v>
      </c>
      <c r="K77" s="31">
        <f t="shared" si="5"/>
        <v>99.99999880047524</v>
      </c>
      <c r="L77" s="18" t="s">
        <v>150</v>
      </c>
    </row>
    <row r="78" spans="1:12" s="6" customFormat="1" ht="45" x14ac:dyDescent="0.2">
      <c r="A78" s="16" t="s">
        <v>146</v>
      </c>
      <c r="B78" s="20" t="s">
        <v>72</v>
      </c>
      <c r="C78" s="32">
        <v>2787.3433490000002</v>
      </c>
      <c r="D78" s="32">
        <v>2787.3433490000002</v>
      </c>
      <c r="E78" s="32">
        <v>2787.3433490000002</v>
      </c>
      <c r="F78" s="32">
        <v>2787.3433490000002</v>
      </c>
      <c r="G78" s="27">
        <f t="shared" si="4"/>
        <v>100</v>
      </c>
      <c r="H78" s="12"/>
      <c r="I78" s="27">
        <f t="shared" si="6"/>
        <v>100</v>
      </c>
      <c r="J78" s="12"/>
      <c r="K78" s="31">
        <f t="shared" si="5"/>
        <v>100</v>
      </c>
      <c r="L78" s="12"/>
    </row>
    <row r="79" spans="1:12" ht="45" x14ac:dyDescent="0.25">
      <c r="A79" s="16" t="s">
        <v>147</v>
      </c>
      <c r="B79" s="20" t="s">
        <v>73</v>
      </c>
      <c r="C79" s="32">
        <v>3081.9352319999998</v>
      </c>
      <c r="D79" s="32">
        <v>3081.9352319999998</v>
      </c>
      <c r="E79" s="32">
        <v>3526.0490460000001</v>
      </c>
      <c r="F79" s="32">
        <v>3526.04892991</v>
      </c>
      <c r="G79" s="27">
        <f t="shared" si="4"/>
        <v>114.41022164576104</v>
      </c>
      <c r="H79" s="12" t="s">
        <v>189</v>
      </c>
      <c r="I79" s="27">
        <f t="shared" si="6"/>
        <v>114.41022164576104</v>
      </c>
      <c r="J79" s="40" t="s">
        <v>189</v>
      </c>
      <c r="K79" s="31">
        <f t="shared" si="5"/>
        <v>99.999996707646474</v>
      </c>
      <c r="L79" s="12"/>
    </row>
    <row r="80" spans="1:12" ht="30" x14ac:dyDescent="0.25">
      <c r="A80" s="22" t="s">
        <v>148</v>
      </c>
      <c r="B80" s="20" t="s">
        <v>74</v>
      </c>
      <c r="C80" s="32">
        <v>3364.6070500000001</v>
      </c>
      <c r="D80" s="32">
        <v>3364.6070500000001</v>
      </c>
      <c r="E80" s="32">
        <v>3364.6070500000001</v>
      </c>
      <c r="F80" s="32">
        <v>3364.6070500000001</v>
      </c>
      <c r="G80" s="27">
        <f t="shared" si="4"/>
        <v>100</v>
      </c>
      <c r="H80" s="12"/>
      <c r="I80" s="27">
        <f t="shared" si="6"/>
        <v>100</v>
      </c>
      <c r="J80" s="12"/>
      <c r="K80" s="31">
        <f t="shared" si="5"/>
        <v>100</v>
      </c>
      <c r="L80" s="12"/>
    </row>
    <row r="81" spans="1:12" x14ac:dyDescent="0.25">
      <c r="A81" s="42" t="s">
        <v>149</v>
      </c>
      <c r="B81" s="43"/>
      <c r="C81" s="33">
        <v>142791.31467003992</v>
      </c>
      <c r="D81" s="33">
        <v>144036.29702030998</v>
      </c>
      <c r="E81" s="33">
        <v>157952.55162553009</v>
      </c>
      <c r="F81" s="33">
        <v>154332.38266784998</v>
      </c>
      <c r="G81" s="31">
        <f t="shared" si="4"/>
        <v>108.08247197981122</v>
      </c>
      <c r="H81" s="18" t="s">
        <v>150</v>
      </c>
      <c r="I81" s="31">
        <f t="shared" si="6"/>
        <v>107.14825766875148</v>
      </c>
      <c r="J81" s="18"/>
      <c r="K81" s="31">
        <f t="shared" si="5"/>
        <v>97.708065542199847</v>
      </c>
      <c r="L81" s="18" t="s">
        <v>150</v>
      </c>
    </row>
    <row r="82" spans="1:12" x14ac:dyDescent="0.25">
      <c r="A82" s="14"/>
      <c r="B82" s="23"/>
      <c r="C82" s="14"/>
      <c r="D82" s="14"/>
      <c r="E82" s="14"/>
      <c r="F82" s="14"/>
      <c r="G82" s="14"/>
      <c r="H82" s="24"/>
      <c r="I82" s="24"/>
      <c r="J82" s="24"/>
      <c r="K82" s="14"/>
      <c r="L82" s="25"/>
    </row>
    <row r="83" spans="1:12" x14ac:dyDescent="0.25">
      <c r="A83" s="4"/>
      <c r="B83" s="5"/>
      <c r="E83" s="15"/>
      <c r="F83" s="15"/>
      <c r="G83" s="4"/>
      <c r="H83" s="10"/>
      <c r="I83" s="10"/>
      <c r="J83" s="10"/>
      <c r="K83" s="4"/>
      <c r="L83" s="7"/>
    </row>
  </sheetData>
  <autoFilter ref="A4:L81"/>
  <mergeCells count="2">
    <mergeCell ref="A81:B81"/>
    <mergeCell ref="A2:L2"/>
  </mergeCells>
  <pageMargins left="0.7" right="0.7" top="0.75" bottom="0.75" header="0.3" footer="0.3"/>
  <pageSetup paperSize="9" scale="1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2025-06-04T14:44:17Z</dcterms:modified>
</cp:coreProperties>
</file>