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02_Управление БРиБП\21_ОТКРЫТЫЙ БЮДЖЕТ\2024 год\5. Проект ЗМО 2025-2027\5.6 Сведения по расходам РЗПдр\"/>
    </mc:Choice>
  </mc:AlternateContent>
  <bookViews>
    <workbookView xWindow="720" yWindow="465" windowWidth="17955" windowHeight="9945"/>
  </bookViews>
  <sheets>
    <sheet name="Лист1" sheetId="1" r:id="rId1"/>
    <sheet name="Лист2" sheetId="2" r:id="rId2"/>
  </sheets>
  <definedNames>
    <definedName name="_xlnm._FilterDatabase" localSheetId="0" hidden="1">Лист1!$A$3:$S$82</definedName>
  </definedNames>
  <calcPr calcId="152511"/>
</workbook>
</file>

<file path=xl/calcChain.xml><?xml version="1.0" encoding="utf-8"?>
<calcChain xmlns="http://schemas.openxmlformats.org/spreadsheetml/2006/main">
  <c r="E3" i="2" l="1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2" i="2"/>
  <c r="N5" i="1" l="1"/>
  <c r="O5" i="1"/>
  <c r="N6" i="1"/>
  <c r="O6" i="1"/>
  <c r="N7" i="1"/>
  <c r="O7" i="1"/>
  <c r="N8" i="1"/>
  <c r="O8" i="1"/>
  <c r="N9" i="1"/>
  <c r="O9" i="1"/>
  <c r="N10" i="1"/>
  <c r="O10" i="1"/>
  <c r="N11" i="1"/>
  <c r="N12" i="1"/>
  <c r="O12" i="1"/>
  <c r="N13" i="1"/>
  <c r="O13" i="1"/>
  <c r="N14" i="1"/>
  <c r="O14" i="1"/>
  <c r="N15" i="1"/>
  <c r="O15" i="1"/>
  <c r="N16" i="1"/>
  <c r="O16" i="1"/>
  <c r="N17" i="1"/>
  <c r="O17" i="1"/>
  <c r="N18" i="1"/>
  <c r="O18" i="1"/>
  <c r="N19" i="1"/>
  <c r="O19" i="1"/>
  <c r="N20" i="1"/>
  <c r="O20" i="1"/>
  <c r="N21" i="1"/>
  <c r="O21" i="1"/>
  <c r="N22" i="1"/>
  <c r="O22" i="1"/>
  <c r="N23" i="1"/>
  <c r="O23" i="1"/>
  <c r="N24" i="1"/>
  <c r="O24" i="1"/>
  <c r="N25" i="1"/>
  <c r="O25" i="1"/>
  <c r="N26" i="1"/>
  <c r="O26" i="1"/>
  <c r="N27" i="1"/>
  <c r="O27" i="1"/>
  <c r="N28" i="1"/>
  <c r="O28" i="1"/>
  <c r="N29" i="1"/>
  <c r="O29" i="1"/>
  <c r="N30" i="1"/>
  <c r="O30" i="1"/>
  <c r="N31" i="1"/>
  <c r="O31" i="1"/>
  <c r="N32" i="1"/>
  <c r="O32" i="1"/>
  <c r="N33" i="1"/>
  <c r="O33" i="1"/>
  <c r="N34" i="1"/>
  <c r="O34" i="1"/>
  <c r="N35" i="1"/>
  <c r="O35" i="1"/>
  <c r="O36" i="1"/>
  <c r="N37" i="1"/>
  <c r="O37" i="1"/>
  <c r="N38" i="1"/>
  <c r="O38" i="1"/>
  <c r="N39" i="1"/>
  <c r="O39" i="1"/>
  <c r="N40" i="1"/>
  <c r="O40" i="1"/>
  <c r="N41" i="1"/>
  <c r="O41" i="1"/>
  <c r="N42" i="1"/>
  <c r="O42" i="1"/>
  <c r="N43" i="1"/>
  <c r="O43" i="1"/>
  <c r="N44" i="1"/>
  <c r="O44" i="1"/>
  <c r="N45" i="1"/>
  <c r="O45" i="1"/>
  <c r="N46" i="1"/>
  <c r="O46" i="1"/>
  <c r="N47" i="1"/>
  <c r="O47" i="1"/>
  <c r="N48" i="1"/>
  <c r="O48" i="1"/>
  <c r="N49" i="1"/>
  <c r="O49" i="1"/>
  <c r="N50" i="1"/>
  <c r="O50" i="1"/>
  <c r="N51" i="1"/>
  <c r="O51" i="1"/>
  <c r="N52" i="1"/>
  <c r="O52" i="1"/>
  <c r="N53" i="1"/>
  <c r="O53" i="1"/>
  <c r="N54" i="1"/>
  <c r="O54" i="1"/>
  <c r="N55" i="1"/>
  <c r="O55" i="1"/>
  <c r="N56" i="1"/>
  <c r="O56" i="1"/>
  <c r="N57" i="1"/>
  <c r="O57" i="1"/>
  <c r="N58" i="1"/>
  <c r="O58" i="1"/>
  <c r="N59" i="1"/>
  <c r="O59" i="1"/>
  <c r="N60" i="1"/>
  <c r="O60" i="1"/>
  <c r="N61" i="1"/>
  <c r="O61" i="1"/>
  <c r="N62" i="1"/>
  <c r="O62" i="1"/>
  <c r="N63" i="1"/>
  <c r="O63" i="1"/>
  <c r="N64" i="1"/>
  <c r="O64" i="1"/>
  <c r="N65" i="1"/>
  <c r="O65" i="1"/>
  <c r="N66" i="1"/>
  <c r="O66" i="1"/>
  <c r="N67" i="1"/>
  <c r="O67" i="1"/>
  <c r="N68" i="1"/>
  <c r="O68" i="1"/>
  <c r="N69" i="1"/>
  <c r="O69" i="1"/>
  <c r="N70" i="1"/>
  <c r="O70" i="1"/>
  <c r="N71" i="1"/>
  <c r="O71" i="1"/>
  <c r="N72" i="1"/>
  <c r="O72" i="1"/>
  <c r="N73" i="1"/>
  <c r="O73" i="1"/>
  <c r="N74" i="1"/>
  <c r="O74" i="1"/>
  <c r="N75" i="1"/>
  <c r="O75" i="1"/>
  <c r="N76" i="1"/>
  <c r="O76" i="1"/>
  <c r="N77" i="1"/>
  <c r="O77" i="1"/>
  <c r="N78" i="1"/>
  <c r="O78" i="1"/>
  <c r="N79" i="1"/>
  <c r="O79" i="1"/>
  <c r="N80" i="1"/>
  <c r="O80" i="1"/>
  <c r="K5" i="1"/>
  <c r="L5" i="1"/>
  <c r="K6" i="1"/>
  <c r="L6" i="1"/>
  <c r="K7" i="1"/>
  <c r="L7" i="1"/>
  <c r="K8" i="1"/>
  <c r="L8" i="1"/>
  <c r="K9" i="1"/>
  <c r="L9" i="1"/>
  <c r="K10" i="1"/>
  <c r="L10" i="1"/>
  <c r="K11" i="1"/>
  <c r="K12" i="1"/>
  <c r="L12" i="1"/>
  <c r="K13" i="1"/>
  <c r="L13" i="1"/>
  <c r="K14" i="1"/>
  <c r="L14" i="1"/>
  <c r="K15" i="1"/>
  <c r="L15" i="1"/>
  <c r="K16" i="1"/>
  <c r="L16" i="1"/>
  <c r="K17" i="1"/>
  <c r="L17" i="1"/>
  <c r="K18" i="1"/>
  <c r="L18" i="1"/>
  <c r="K19" i="1"/>
  <c r="L19" i="1"/>
  <c r="K20" i="1"/>
  <c r="L20" i="1"/>
  <c r="K21" i="1"/>
  <c r="L21" i="1"/>
  <c r="K22" i="1"/>
  <c r="L22" i="1"/>
  <c r="K23" i="1"/>
  <c r="L23" i="1"/>
  <c r="K24" i="1"/>
  <c r="L24" i="1"/>
  <c r="K25" i="1"/>
  <c r="L25" i="1"/>
  <c r="K26" i="1"/>
  <c r="L26" i="1"/>
  <c r="K27" i="1"/>
  <c r="L27" i="1"/>
  <c r="K28" i="1"/>
  <c r="L28" i="1"/>
  <c r="K29" i="1"/>
  <c r="L29" i="1"/>
  <c r="K30" i="1"/>
  <c r="L30" i="1"/>
  <c r="K31" i="1"/>
  <c r="L31" i="1"/>
  <c r="K32" i="1"/>
  <c r="L32" i="1"/>
  <c r="K33" i="1"/>
  <c r="L33" i="1"/>
  <c r="K34" i="1"/>
  <c r="L34" i="1"/>
  <c r="K35" i="1"/>
  <c r="L35" i="1"/>
  <c r="L36" i="1"/>
  <c r="K37" i="1"/>
  <c r="L37" i="1"/>
  <c r="K38" i="1"/>
  <c r="L38" i="1"/>
  <c r="K39" i="1"/>
  <c r="L39" i="1"/>
  <c r="K40" i="1"/>
  <c r="L40" i="1"/>
  <c r="K41" i="1"/>
  <c r="L41" i="1"/>
  <c r="K42" i="1"/>
  <c r="L42" i="1"/>
  <c r="K43" i="1"/>
  <c r="L43" i="1"/>
  <c r="K44" i="1"/>
  <c r="L44" i="1"/>
  <c r="K45" i="1"/>
  <c r="L45" i="1"/>
  <c r="K46" i="1"/>
  <c r="L46" i="1"/>
  <c r="K47" i="1"/>
  <c r="L47" i="1"/>
  <c r="K48" i="1"/>
  <c r="L48" i="1"/>
  <c r="K49" i="1"/>
  <c r="L49" i="1"/>
  <c r="K50" i="1"/>
  <c r="L50" i="1"/>
  <c r="K51" i="1"/>
  <c r="L51" i="1"/>
  <c r="K52" i="1"/>
  <c r="L52" i="1"/>
  <c r="K53" i="1"/>
  <c r="L53" i="1"/>
  <c r="K54" i="1"/>
  <c r="L54" i="1"/>
  <c r="K55" i="1"/>
  <c r="L55" i="1"/>
  <c r="K56" i="1"/>
  <c r="L56" i="1"/>
  <c r="K57" i="1"/>
  <c r="L57" i="1"/>
  <c r="K58" i="1"/>
  <c r="L58" i="1"/>
  <c r="K59" i="1"/>
  <c r="L59" i="1"/>
  <c r="K60" i="1"/>
  <c r="L60" i="1"/>
  <c r="K61" i="1"/>
  <c r="L61" i="1"/>
  <c r="K62" i="1"/>
  <c r="L62" i="1"/>
  <c r="K63" i="1"/>
  <c r="L63" i="1"/>
  <c r="K64" i="1"/>
  <c r="L64" i="1"/>
  <c r="K65" i="1"/>
  <c r="L65" i="1"/>
  <c r="K66" i="1"/>
  <c r="L66" i="1"/>
  <c r="K67" i="1"/>
  <c r="L67" i="1"/>
  <c r="K68" i="1"/>
  <c r="L68" i="1"/>
  <c r="K69" i="1"/>
  <c r="L69" i="1"/>
  <c r="K70" i="1"/>
  <c r="L70" i="1"/>
  <c r="K71" i="1"/>
  <c r="L71" i="1"/>
  <c r="K72" i="1"/>
  <c r="L72" i="1"/>
  <c r="K73" i="1"/>
  <c r="L73" i="1"/>
  <c r="K74" i="1"/>
  <c r="L74" i="1"/>
  <c r="K75" i="1"/>
  <c r="L75" i="1"/>
  <c r="K76" i="1"/>
  <c r="L76" i="1"/>
  <c r="K77" i="1"/>
  <c r="L77" i="1"/>
  <c r="K78" i="1"/>
  <c r="L78" i="1"/>
  <c r="K79" i="1"/>
  <c r="L79" i="1"/>
  <c r="K80" i="1"/>
  <c r="L80" i="1"/>
  <c r="I5" i="1"/>
  <c r="I6" i="1"/>
  <c r="I7" i="1"/>
  <c r="I8" i="1"/>
  <c r="I9" i="1"/>
  <c r="I10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2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2" i="1"/>
  <c r="F5" i="1"/>
  <c r="F6" i="1"/>
  <c r="F7" i="1"/>
  <c r="F8" i="1"/>
  <c r="F9" i="1"/>
  <c r="F10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2" i="1"/>
  <c r="O4" i="1"/>
  <c r="N4" i="1"/>
  <c r="L4" i="1"/>
  <c r="K4" i="1"/>
  <c r="I4" i="1"/>
  <c r="H4" i="1"/>
  <c r="F4" i="1"/>
  <c r="M82" i="1" l="1"/>
  <c r="J82" i="1"/>
  <c r="K82" i="1" l="1"/>
  <c r="L82" i="1"/>
  <c r="N82" i="1"/>
  <c r="O82" i="1"/>
</calcChain>
</file>

<file path=xl/sharedStrings.xml><?xml version="1.0" encoding="utf-8"?>
<sst xmlns="http://schemas.openxmlformats.org/spreadsheetml/2006/main" count="565" uniqueCount="126">
  <si>
    <t>Общегосударственные вопросы</t>
  </si>
  <si>
    <t>01</t>
  </si>
  <si>
    <t/>
  </si>
  <si>
    <t>Функционирование высшего должностного лица субъекта Российской Федерации и муниципального образования</t>
  </si>
  <si>
    <t>02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</si>
  <si>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</si>
  <si>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03</t>
  </si>
  <si>
    <t>04</t>
  </si>
  <si>
    <t>Судебная система</t>
  </si>
  <si>
    <t>05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</si>
  <si>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</si>
  <si>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</si>
  <si>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>Обеспечение проведения выборов и референдумов</t>
  </si>
  <si>
    <t>07</t>
  </si>
  <si>
    <t>Резервные фонды</t>
  </si>
  <si>
    <t>11</t>
  </si>
  <si>
    <t>Другие общегосударственные вопросы</t>
  </si>
  <si>
    <t>13</t>
  </si>
  <si>
    <t>Мобилизационная и вневойсковая подготовка</t>
  </si>
  <si>
    <t>Органы юстиции</t>
  </si>
  <si>
    <t>09</t>
  </si>
  <si>
    <t>10</t>
  </si>
  <si>
    <t>Миграционная политика</t>
  </si>
  <si>
    <t>Другие вопросы в области национальной безопасности и правоохранительной деятельности</t>
  </si>
  <si>
    <t>14</t>
  </si>
  <si>
    <t>Общеэкономические вопросы</t>
  </si>
  <si>
    <t>Топливно-энергетический комплекс</t>
  </si>
  <si>
    <t>Сельское хозяйство и рыболовство</t>
  </si>
  <si>
    <t>Водное хозяйство</t>
  </si>
  <si>
    <t>Лесное хозяйство</t>
  </si>
  <si>
    <t>Транспорт</t>
  </si>
  <si>
    <t>08</t>
  </si>
  <si>
    <t>Дорожное хозяйство (дорожные фонды)</t>
  </si>
  <si>
    <t>Связь и информатика</t>
  </si>
  <si>
    <t>Другие вопросы в области национальной экономики</t>
  </si>
  <si>
    <t>12</t>
  </si>
  <si>
    <t>Жилищное хозяйство</t>
  </si>
  <si>
    <t>Коммунальное хозяйство</t>
  </si>
  <si>
    <t>Прикладные научные исследования в области жилищно-коммунального хозяйства</t>
  </si>
  <si>
    <t>Другие вопросы в области жилищно-коммунального хозяйства</t>
  </si>
  <si>
    <t>Охрана объектов растительного и животного мира и среды их обитания</t>
  </si>
  <si>
    <t>Другие вопросы в области охраны окружающей среды</t>
  </si>
  <si>
    <t>Дошкольное образование</t>
  </si>
  <si>
    <t>Общее образование</t>
  </si>
  <si>
    <t>Среднее профессиональное образование</t>
  </si>
  <si>
    <t>Профессиональная подготовка, переподготовка и повышение квалификации</t>
  </si>
  <si>
    <t>Другие вопросы в области образования</t>
  </si>
  <si>
    <t>Культура</t>
  </si>
  <si>
    <t>Другие вопросы в области культуры, кинематографии</t>
  </si>
  <si>
    <t>Стационарная медицинская помощь</t>
  </si>
  <si>
    <t>Амбулаторная помощь</t>
  </si>
  <si>
    <t>Медицинская помощь в дневных стационарах всех типов</t>
  </si>
  <si>
    <t>Скорая медицинская помощь</t>
  </si>
  <si>
    <t>Заготовка, переработка, хранение и обеспечение безопасности донорской крови и ее компонентов</t>
  </si>
  <si>
    <t>Другие вопросы в области здравоохранения</t>
  </si>
  <si>
    <t>Пенсионное обеспечение</t>
  </si>
  <si>
    <t>Социальное обслуживание населения</t>
  </si>
  <si>
    <t>Социальное обеспечение населения</t>
  </si>
  <si>
    <t>Охрана семьи и детства</t>
  </si>
  <si>
    <t>Другие вопросы в области социальной политики</t>
  </si>
  <si>
    <t>Массовый спорт</t>
  </si>
  <si>
    <t>Спорт высших достижений</t>
  </si>
  <si>
    <t>Другие вопросы в области физической культуры и спорта</t>
  </si>
  <si>
    <t>Периодическая печать и издательства</t>
  </si>
  <si>
    <t>Дотации на выравнивание бюджетной обеспеченности субъектов Российской Федерации и муниципальных образований</t>
  </si>
  <si>
    <t>Иные дотации</t>
  </si>
  <si>
    <t>Прочие межбюджетные трансферты общего характера</t>
  </si>
  <si>
    <t>Национальная оборона</t>
  </si>
  <si>
    <t>Национальная безопасность и правоохранительная деятельность</t>
  </si>
  <si>
    <t>Национальная экономика</t>
  </si>
  <si>
    <t>Жилищно-коммунальное хозяйство</t>
  </si>
  <si>
    <t>Охрана окружающей среды</t>
  </si>
  <si>
    <t>Образование</t>
  </si>
  <si>
    <t>Культура, кинематография</t>
  </si>
  <si>
    <t>Здравоохранение</t>
  </si>
  <si>
    <t>Социальная политика</t>
  </si>
  <si>
    <t>Физическая культура и спорт</t>
  </si>
  <si>
    <t>Средства массовой информации</t>
  </si>
  <si>
    <t>Межбюджетные трансферты общего характера бюджетам бюджетной системы Российской Федерации</t>
  </si>
  <si>
    <t>Всего расходов</t>
  </si>
  <si>
    <t>Благоустройство</t>
  </si>
  <si>
    <t>Наименование</t>
  </si>
  <si>
    <t>Раз-дел</t>
  </si>
  <si>
    <t>Воспроизводство минерально-сырьевой базы</t>
  </si>
  <si>
    <t>Дополнительное образование детей</t>
  </si>
  <si>
    <t>Аналитические данные о расходах бюджета субъекта Российской Федерации по разделам и подразделам классификации расходов</t>
  </si>
  <si>
    <t>млн рублей</t>
  </si>
  <si>
    <t>Подраз-дел</t>
  </si>
  <si>
    <t>Молодежная политика</t>
  </si>
  <si>
    <t>Другие вопросы в области средств массовой информации</t>
  </si>
  <si>
    <t>Кинематография</t>
  </si>
  <si>
    <t>Прикладные научные исследования в области образования</t>
  </si>
  <si>
    <t>Обслуживание государственного (муниципального) долга</t>
  </si>
  <si>
    <t>Обслуживание государственного (муниципального) внутреннего долга</t>
  </si>
  <si>
    <t>Защита населения и территории от чрезвычайных ситуаций природного и техногенного характера, пожарная безопасность</t>
  </si>
  <si>
    <t>Гражданская оборона</t>
  </si>
  <si>
    <t>Прикладные научные исследования в области охраны окружающей среды</t>
  </si>
  <si>
    <t>2024
(оценка)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</si>
  <si>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</si>
  <si>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Условно утвержденные расходы</t>
  </si>
  <si>
    <t>х</t>
  </si>
  <si>
    <t>2023
(исполнение)</t>
  </si>
  <si>
    <t>Уточненный план (оценка) 2024 года к Факту за 2023 год, %</t>
  </si>
  <si>
    <t>2025
(Проект ЗМО)</t>
  </si>
  <si>
    <t>Прогноз на 2025 год к Уточненному плану (оценке) на 2024 год, %</t>
  </si>
  <si>
    <t>Прогноз на 2025 год к Факту на 2023 год, %</t>
  </si>
  <si>
    <t>2026
(Проект ЗМО)</t>
  </si>
  <si>
    <t>Прогноз на 2026 год к Уточненному плану (оценке) на 2024 год, %</t>
  </si>
  <si>
    <t>Прогноз на 2026 год к Факту на 2023 год, %</t>
  </si>
  <si>
    <t>2027
(Проект ЗМО)</t>
  </si>
  <si>
    <t>Прогноз на 2027 год к Уточненному плану (оценке) на 2024 год, %</t>
  </si>
  <si>
    <t>Прогноз на 2027 год к Факту на 2023 год, %</t>
  </si>
  <si>
    <t>01 Итог</t>
  </si>
  <si>
    <t>02 Итог</t>
  </si>
  <si>
    <t>03 Итог</t>
  </si>
  <si>
    <t>04 Итог</t>
  </si>
  <si>
    <t>05 Итог</t>
  </si>
  <si>
    <t>06 Итог</t>
  </si>
  <si>
    <t>07 Итог</t>
  </si>
  <si>
    <t>08 Итог</t>
  </si>
  <si>
    <t>09 Итог</t>
  </si>
  <si>
    <t>10 Итог</t>
  </si>
  <si>
    <t>11 Итог</t>
  </si>
  <si>
    <t>12 Итог</t>
  </si>
  <si>
    <t>13 Итог</t>
  </si>
  <si>
    <t>14 Итог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</si>
</sst>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₽_-;\-* #,##0.00\ _₽_-;_-* &quot;-&quot;??\ _₽_-;_-@_-"/>
    <numFmt numFmtId="164" formatCode="#,##0.0"/>
    <numFmt numFmtId="165" formatCode="_-* #,##0.0\ _₽_-;\-* #,##0.0\ _₽_-;_-* &quot;-&quot;??\ _₽_-;_-@_-"/>
    <numFmt numFmtId="166" formatCode="_-* #,##0.0\ _₽_-;\-* #,##0.0\ _₽_-;_-* &quot;-&quot;?\ _₽_-;_-@_-"/>
    <numFmt numFmtId="171" formatCode="#0.00"/>
  </numFmts>
  <fonts count="2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name val="Calibri"/>
      <family val="2"/>
      <scheme val="minor"/>
    </font>
    <font>
      <sz val="10"/>
      <color rgb="FF00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2"/>
      <color rgb="FF000000"/>
      <name val="Arial"/>
    </font>
    <font>
      <sz val="10"/>
      <color rgb="FF000000"/>
      <name val="Arial"/>
    </font>
    <font>
      <b/>
      <sz val="10"/>
      <color rgb="FF000000"/>
      <name val="Arial"/>
    </font>
    <font>
      <sz val="10"/>
      <color rgb="FF000000"/>
      <name val="Arial Cyr"/>
    </font>
    <font>
      <b/>
      <sz val="11"/>
      <color rgb="FF000000"/>
      <name val="Arial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1F5F9"/>
      </patternFill>
    </fill>
    <fill>
      <patternFill patternType="solid">
        <fgColor rgb="FFFFD5AB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D9D9D9"/>
      </right>
      <top style="thin">
        <color rgb="FFA6A6A6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A6A6A6"/>
      </top>
      <bottom style="thin">
        <color rgb="FFD9D9D9"/>
      </bottom>
      <diagonal/>
    </border>
    <border>
      <left style="thin">
        <color rgb="FFD9D9D9"/>
      </left>
      <right style="thin">
        <color rgb="FFA6A6A6"/>
      </right>
      <top style="thin">
        <color rgb="FFA6A6A6"/>
      </top>
      <bottom style="thin">
        <color rgb="FFD9D9D9"/>
      </bottom>
      <diagonal/>
    </border>
    <border>
      <left style="thin">
        <color rgb="FFA6A6A6"/>
      </left>
      <right style="thin">
        <color rgb="FFD9D9D9"/>
      </right>
      <top style="thin">
        <color rgb="FFD9D9D9"/>
      </top>
      <bottom style="thin">
        <color rgb="FFA6A6A6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A6A6A6"/>
      </bottom>
      <diagonal/>
    </border>
    <border>
      <left style="thin">
        <color rgb="FFD9D9D9"/>
      </left>
      <right style="thin">
        <color rgb="FFA6A6A6"/>
      </right>
      <top style="thin">
        <color rgb="FFD9D9D9"/>
      </top>
      <bottom style="thin">
        <color rgb="FFA6A6A6"/>
      </bottom>
      <diagonal/>
    </border>
    <border>
      <left style="thin">
        <color rgb="FFBFBFBF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BFBFBF"/>
      </right>
      <top/>
      <bottom style="thin">
        <color rgb="FFD9D9D9"/>
      </bottom>
      <diagonal/>
    </border>
    <border>
      <left style="thin">
        <color rgb="FFBFBFBF"/>
      </left>
      <right/>
      <top style="thin">
        <color rgb="FFBFBFBF"/>
      </top>
      <bottom style="medium">
        <color rgb="FFFAC090"/>
      </bottom>
      <diagonal/>
    </border>
    <border>
      <left/>
      <right/>
      <top style="thin">
        <color rgb="FFBFBFBF"/>
      </top>
      <bottom style="medium">
        <color rgb="FFFAC090"/>
      </bottom>
      <diagonal/>
    </border>
    <border>
      <left/>
      <right style="thin">
        <color rgb="FFBFBFBF"/>
      </right>
      <top style="thin">
        <color rgb="FFBFBFBF"/>
      </top>
      <bottom style="medium">
        <color rgb="FFFAC090"/>
      </bottom>
      <diagonal/>
    </border>
    <border>
      <left style="thin">
        <color rgb="FFFAC090"/>
      </left>
      <right/>
      <top style="medium">
        <color rgb="FFFAC090"/>
      </top>
      <bottom style="medium">
        <color rgb="FFFAC090"/>
      </bottom>
      <diagonal/>
    </border>
    <border>
      <left/>
      <right/>
      <top style="medium">
        <color rgb="FFFAC090"/>
      </top>
      <bottom style="medium">
        <color rgb="FFFAC090"/>
      </bottom>
      <diagonal/>
    </border>
    <border>
      <left/>
      <right style="thin">
        <color rgb="FFFAC090"/>
      </right>
      <top style="medium">
        <color rgb="FFFAC090"/>
      </top>
      <bottom style="medium">
        <color rgb="FFFAC090"/>
      </bottom>
      <diagonal/>
    </border>
    <border>
      <left/>
      <right/>
      <top style="medium">
        <color rgb="FFFAC090"/>
      </top>
      <bottom/>
      <diagonal/>
    </border>
  </borders>
  <cellStyleXfs count="26">
    <xf numFmtId="0" fontId="0" fillId="0" borderId="0"/>
    <xf numFmtId="43" fontId="9" fillId="0" borderId="0" applyFont="0" applyFill="0" applyBorder="0" applyAlignment="0" applyProtection="0"/>
    <xf numFmtId="0" fontId="12" fillId="0" borderId="0"/>
    <xf numFmtId="0" fontId="13" fillId="0" borderId="0">
      <alignment vertical="top" wrapText="1"/>
    </xf>
    <xf numFmtId="0" fontId="19" fillId="0" borderId="0">
      <alignment horizontal="right" vertical="top" wrapText="1"/>
    </xf>
    <xf numFmtId="49" fontId="20" fillId="0" borderId="8">
      <alignment horizontal="center" vertical="center" wrapText="1"/>
    </xf>
    <xf numFmtId="49" fontId="20" fillId="4" borderId="10">
      <alignment horizontal="center" vertical="top" shrinkToFit="1"/>
    </xf>
    <xf numFmtId="0" fontId="20" fillId="4" borderId="11">
      <alignment horizontal="left" vertical="top" wrapText="1"/>
    </xf>
    <xf numFmtId="49" fontId="20" fillId="4" borderId="11">
      <alignment horizontal="center" vertical="top" shrinkToFit="1"/>
    </xf>
    <xf numFmtId="4" fontId="20" fillId="4" borderId="11">
      <alignment horizontal="right" vertical="top" shrinkToFit="1"/>
    </xf>
    <xf numFmtId="171" fontId="20" fillId="4" borderId="11">
      <alignment horizontal="right" vertical="top" shrinkToFit="1"/>
    </xf>
    <xf numFmtId="4" fontId="20" fillId="4" borderId="12">
      <alignment horizontal="right" vertical="top" shrinkToFit="1"/>
    </xf>
    <xf numFmtId="49" fontId="21" fillId="0" borderId="10">
      <alignment horizontal="center" vertical="top" shrinkToFit="1"/>
    </xf>
    <xf numFmtId="0" fontId="19" fillId="0" borderId="11">
      <alignment horizontal="left" vertical="top" wrapText="1"/>
    </xf>
    <xf numFmtId="49" fontId="19" fillId="0" borderId="11">
      <alignment horizontal="center" vertical="top" shrinkToFit="1"/>
    </xf>
    <xf numFmtId="4" fontId="19" fillId="0" borderId="11">
      <alignment horizontal="right" vertical="top" shrinkToFit="1"/>
    </xf>
    <xf numFmtId="171" fontId="19" fillId="0" borderId="11">
      <alignment horizontal="right" vertical="top" shrinkToFit="1"/>
    </xf>
    <xf numFmtId="4" fontId="19" fillId="0" borderId="12">
      <alignment horizontal="right" vertical="top" shrinkToFit="1"/>
    </xf>
    <xf numFmtId="4" fontId="22" fillId="5" borderId="17">
      <alignment horizontal="right" shrinkToFit="1"/>
    </xf>
    <xf numFmtId="171" fontId="22" fillId="5" borderId="17">
      <alignment horizontal="right" shrinkToFit="1"/>
    </xf>
    <xf numFmtId="4" fontId="22" fillId="5" borderId="18">
      <alignment horizontal="right" shrinkToFit="1"/>
    </xf>
    <xf numFmtId="0" fontId="12" fillId="0" borderId="0"/>
    <xf numFmtId="0" fontId="12" fillId="0" borderId="0"/>
    <xf numFmtId="0" fontId="12" fillId="0" borderId="0"/>
    <xf numFmtId="0" fontId="19" fillId="0" borderId="0"/>
    <xf numFmtId="0" fontId="19" fillId="0" borderId="0"/>
  </cellStyleXfs>
  <cellXfs count="47">
    <xf numFmtId="0" fontId="0" fillId="0" borderId="0" xfId="0"/>
    <xf numFmtId="0" fontId="1" fillId="0" borderId="0" xfId="0" applyFont="1"/>
    <xf numFmtId="0" fontId="0" fillId="0" borderId="0" xfId="0" applyFont="1"/>
    <xf numFmtId="0" fontId="3" fillId="0" borderId="0" xfId="0" applyFont="1"/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wrapText="1"/>
    </xf>
    <xf numFmtId="0" fontId="3" fillId="2" borderId="0" xfId="0" applyFont="1" applyFill="1"/>
    <xf numFmtId="0" fontId="3" fillId="3" borderId="0" xfId="0" applyFont="1" applyFill="1"/>
    <xf numFmtId="49" fontId="2" fillId="0" borderId="1" xfId="0" applyNumberFormat="1" applyFont="1" applyFill="1" applyBorder="1" applyAlignment="1">
      <alignment horizontal="center" wrapText="1"/>
    </xf>
    <xf numFmtId="0" fontId="0" fillId="0" borderId="0" xfId="0" applyFont="1" applyFill="1"/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wrapText="1"/>
    </xf>
    <xf numFmtId="164" fontId="3" fillId="0" borderId="0" xfId="0" applyNumberFormat="1" applyFont="1" applyFill="1"/>
    <xf numFmtId="0" fontId="0" fillId="0" borderId="0" xfId="0" applyFill="1"/>
    <xf numFmtId="0" fontId="3" fillId="0" borderId="0" xfId="0" applyFont="1" applyFill="1"/>
    <xf numFmtId="43" fontId="5" fillId="0" borderId="0" xfId="1" applyFont="1" applyFill="1"/>
    <xf numFmtId="0" fontId="10" fillId="0" borderId="0" xfId="0" applyFont="1"/>
    <xf numFmtId="43" fontId="3" fillId="0" borderId="0" xfId="0" applyNumberFormat="1" applyFont="1" applyFill="1"/>
    <xf numFmtId="0" fontId="11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wrapText="1"/>
    </xf>
    <xf numFmtId="49" fontId="11" fillId="0" borderId="1" xfId="0" applyNumberFormat="1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right"/>
    </xf>
    <xf numFmtId="4" fontId="3" fillId="0" borderId="0" xfId="0" applyNumberFormat="1" applyFont="1" applyFill="1"/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horizontal="left" wrapText="1"/>
    </xf>
    <xf numFmtId="0" fontId="4" fillId="0" borderId="1" xfId="0" applyFont="1" applyFill="1" applyBorder="1" applyAlignment="1">
      <alignment vertical="top" wrapText="1"/>
    </xf>
    <xf numFmtId="164" fontId="3" fillId="0" borderId="1" xfId="0" applyNumberFormat="1" applyFont="1" applyBorder="1"/>
    <xf numFmtId="164" fontId="7" fillId="0" borderId="2" xfId="0" applyNumberFormat="1" applyFont="1" applyFill="1" applyBorder="1" applyAlignment="1">
      <alignment horizontal="right" wrapText="1"/>
    </xf>
    <xf numFmtId="164" fontId="7" fillId="0" borderId="1" xfId="0" applyNumberFormat="1" applyFont="1" applyFill="1" applyBorder="1" applyAlignment="1">
      <alignment horizontal="right" wrapText="1"/>
    </xf>
    <xf numFmtId="164" fontId="7" fillId="0" borderId="3" xfId="0" applyNumberFormat="1" applyFont="1" applyFill="1" applyBorder="1" applyAlignment="1">
      <alignment vertical="top" wrapText="1"/>
    </xf>
    <xf numFmtId="0" fontId="15" fillId="0" borderId="0" xfId="0" applyFont="1" applyFill="1"/>
    <xf numFmtId="164" fontId="5" fillId="0" borderId="1" xfId="0" applyNumberFormat="1" applyFont="1" applyBorder="1"/>
    <xf numFmtId="43" fontId="14" fillId="0" borderId="0" xfId="0" applyNumberFormat="1" applyFont="1" applyFill="1"/>
    <xf numFmtId="0" fontId="16" fillId="0" borderId="0" xfId="0" applyFont="1" applyFill="1"/>
    <xf numFmtId="165" fontId="5" fillId="0" borderId="0" xfId="1" applyNumberFormat="1" applyFont="1" applyFill="1"/>
    <xf numFmtId="166" fontId="3" fillId="0" borderId="0" xfId="0" applyNumberFormat="1" applyFont="1" applyFill="1"/>
    <xf numFmtId="0" fontId="17" fillId="0" borderId="0" xfId="0" applyFont="1" applyFill="1"/>
    <xf numFmtId="164" fontId="3" fillId="0" borderId="3" xfId="0" applyNumberFormat="1" applyFont="1" applyBorder="1" applyAlignment="1">
      <alignment horizontal="right"/>
    </xf>
    <xf numFmtId="0" fontId="4" fillId="0" borderId="2" xfId="0" applyFont="1" applyFill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right"/>
    </xf>
    <xf numFmtId="0" fontId="5" fillId="0" borderId="0" xfId="0" applyFont="1" applyFill="1" applyAlignment="1">
      <alignment horizontal="center" vertical="center" wrapText="1"/>
    </xf>
    <xf numFmtId="0" fontId="12" fillId="0" borderId="1" xfId="2" applyBorder="1"/>
  </cellXfs>
  <cellStyles count="26">
    <cellStyle name="br" xfId="23"/>
    <cellStyle name="col" xfId="22"/>
    <cellStyle name="ex58" xfId="18"/>
    <cellStyle name="ex59" xfId="19"/>
    <cellStyle name="ex60" xfId="20"/>
    <cellStyle name="ex61" xfId="6"/>
    <cellStyle name="ex62" xfId="7"/>
    <cellStyle name="ex63" xfId="8"/>
    <cellStyle name="ex64" xfId="9"/>
    <cellStyle name="ex65" xfId="10"/>
    <cellStyle name="ex66" xfId="11"/>
    <cellStyle name="ex67" xfId="12"/>
    <cellStyle name="ex68" xfId="13"/>
    <cellStyle name="ex69" xfId="14"/>
    <cellStyle name="ex70" xfId="15"/>
    <cellStyle name="ex71" xfId="16"/>
    <cellStyle name="ex72" xfId="17"/>
    <cellStyle name="st57" xfId="4"/>
    <cellStyle name="style0" xfId="24"/>
    <cellStyle name="td" xfId="25"/>
    <cellStyle name="tr" xfId="21"/>
    <cellStyle name="xl_bot_header" xfId="5"/>
    <cellStyle name="Обычный" xfId="0" builtinId="0"/>
    <cellStyle name="Обычный 2" xfId="2"/>
    <cellStyle name="Обычный 3" xfId="3"/>
    <cellStyle name="Финансовый" xfId="1" builtinId="3"/>
  </cellStyles>
  <dxfs count="0"/>
  <tableStyles count="0" defaultTableStyle="TableStyleMedium2" defaultPivotStyle="PivotStyleLight16"/>
  <colors>
    <mruColors>
      <color rgb="FFFFFFCC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26"/>
  <sheetViews>
    <sheetView tabSelected="1" topLeftCell="A48" zoomScale="85" zoomScaleNormal="85" workbookViewId="0">
      <selection activeCell="E82" sqref="E82"/>
    </sheetView>
  </sheetViews>
  <sheetFormatPr defaultRowHeight="15" x14ac:dyDescent="0.25"/>
  <cols>
    <col min="1" max="1" width="43.42578125" style="3" bestFit="1" customWidth="1"/>
    <col min="2" max="2" width="8.7109375" style="3" customWidth="1"/>
    <col min="3" max="3" width="7.140625" style="3" customWidth="1"/>
    <col min="4" max="4" width="15.28515625" style="3" customWidth="1"/>
    <col min="5" max="5" width="17.42578125" style="8" customWidth="1"/>
    <col min="6" max="6" width="21.42578125" style="8" customWidth="1"/>
    <col min="7" max="7" width="15.42578125" style="7" customWidth="1"/>
    <col min="8" max="8" width="22.42578125" style="7" customWidth="1"/>
    <col min="9" max="9" width="17.42578125" style="7" customWidth="1"/>
    <col min="10" max="10" width="18.5703125" style="3" customWidth="1"/>
    <col min="11" max="11" width="22.7109375" style="3" customWidth="1"/>
    <col min="12" max="12" width="20.5703125" style="3" customWidth="1"/>
    <col min="13" max="13" width="16.7109375" style="3" customWidth="1"/>
    <col min="14" max="14" width="21.42578125" customWidth="1"/>
    <col min="15" max="15" width="20.28515625" customWidth="1"/>
    <col min="16" max="19" width="9.140625" style="38"/>
  </cols>
  <sheetData>
    <row r="1" spans="1:19" ht="28.5" customHeight="1" x14ac:dyDescent="0.25">
      <c r="A1" s="45" t="s">
        <v>85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</row>
    <row r="2" spans="1:19" x14ac:dyDescent="0.25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O2" s="23" t="s">
        <v>86</v>
      </c>
    </row>
    <row r="3" spans="1:19" ht="54" customHeight="1" x14ac:dyDescent="0.25">
      <c r="A3" s="22" t="s">
        <v>81</v>
      </c>
      <c r="B3" s="22" t="s">
        <v>82</v>
      </c>
      <c r="C3" s="22" t="s">
        <v>87</v>
      </c>
      <c r="D3" s="43" t="s">
        <v>101</v>
      </c>
      <c r="E3" s="43" t="s">
        <v>97</v>
      </c>
      <c r="F3" s="43" t="s">
        <v>102</v>
      </c>
      <c r="G3" s="43" t="s">
        <v>103</v>
      </c>
      <c r="H3" s="43" t="s">
        <v>104</v>
      </c>
      <c r="I3" s="43" t="s">
        <v>105</v>
      </c>
      <c r="J3" s="43" t="s">
        <v>106</v>
      </c>
      <c r="K3" s="43" t="s">
        <v>107</v>
      </c>
      <c r="L3" s="43" t="s">
        <v>108</v>
      </c>
      <c r="M3" s="43" t="s">
        <v>109</v>
      </c>
      <c r="N3" s="43" t="s">
        <v>110</v>
      </c>
      <c r="O3" s="43" t="s">
        <v>111</v>
      </c>
    </row>
    <row r="4" spans="1:19" s="2" customFormat="1" x14ac:dyDescent="0.25">
      <c r="A4" s="25" t="s">
        <v>0</v>
      </c>
      <c r="B4" s="26" t="s">
        <v>1</v>
      </c>
      <c r="C4" s="26" t="s">
        <v>2</v>
      </c>
      <c r="D4" s="32">
        <v>4208.9087595800002</v>
      </c>
      <c r="E4" s="36">
        <v>5401.4555166399996</v>
      </c>
      <c r="F4" s="36">
        <f>E4/D4*100</f>
        <v>128.33387049186121</v>
      </c>
      <c r="G4" s="36">
        <v>10582.068436940001</v>
      </c>
      <c r="H4" s="36">
        <f>G4/E4*100</f>
        <v>195.91142432517199</v>
      </c>
      <c r="I4" s="36">
        <f>G4/D4*100</f>
        <v>251.42071357222687</v>
      </c>
      <c r="J4" s="36">
        <v>4491.1949152100005</v>
      </c>
      <c r="K4" s="36">
        <f>J4/E4*100</f>
        <v>83.1478645223347</v>
      </c>
      <c r="L4" s="36">
        <f>J4/D4*100</f>
        <v>106.70687277284124</v>
      </c>
      <c r="M4" s="36">
        <v>4437.18124119</v>
      </c>
      <c r="N4" s="36">
        <f>M4/E4*100</f>
        <v>82.147880835463567</v>
      </c>
      <c r="O4" s="36">
        <f>M4/D4*100</f>
        <v>105.42355500319229</v>
      </c>
      <c r="P4" s="38"/>
      <c r="Q4" s="38"/>
      <c r="R4" s="38"/>
      <c r="S4" s="38"/>
    </row>
    <row r="5" spans="1:19" s="2" customFormat="1" ht="38.25" x14ac:dyDescent="0.25">
      <c r="A5" s="4" t="s">
        <v>3</v>
      </c>
      <c r="B5" s="5" t="s">
        <v>1</v>
      </c>
      <c r="C5" s="5" t="s">
        <v>4</v>
      </c>
      <c r="D5" s="31">
        <v>9.3277357500000004</v>
      </c>
      <c r="E5" s="31">
        <v>14.1173302</v>
      </c>
      <c r="F5" s="31">
        <f t="shared" ref="F5:F68" si="0">E5/D5*100</f>
        <v>151.34787882471906</v>
      </c>
      <c r="G5" s="31">
        <v>14.196896199999999</v>
      </c>
      <c r="H5" s="31">
        <f t="shared" ref="H5:H68" si="1">G5/E5*100</f>
        <v>100.56360514964791</v>
      </c>
      <c r="I5" s="31">
        <f t="shared" ref="I5:I68" si="2">G5/D5*100</f>
        <v>152.20088326365806</v>
      </c>
      <c r="J5" s="31">
        <v>14.196896199999999</v>
      </c>
      <c r="K5" s="31">
        <f t="shared" ref="K5:K68" si="3">J5/E5*100</f>
        <v>100.56360514964791</v>
      </c>
      <c r="L5" s="31">
        <f t="shared" ref="L5:L68" si="4">J5/D5*100</f>
        <v>152.20088326365806</v>
      </c>
      <c r="M5" s="31">
        <v>14.196896199999999</v>
      </c>
      <c r="N5" s="31">
        <f t="shared" ref="N5:N68" si="5">M5/E5*100</f>
        <v>100.56360514964791</v>
      </c>
      <c r="O5" s="31">
        <f t="shared" ref="O5:O68" si="6">M5/D5*100</f>
        <v>152.20088326365806</v>
      </c>
      <c r="P5" s="38"/>
      <c r="Q5" s="38"/>
      <c r="R5" s="38"/>
      <c r="S5" s="38"/>
    </row>
    <row r="6" spans="1:19" s="2" customFormat="1" ht="51" x14ac:dyDescent="0.25">
      <c r="A6" s="4" t="s">
        <v>5</v>
      </c>
      <c r="B6" s="5" t="s">
        <v>1</v>
      </c>
      <c r="C6" s="5" t="s">
        <v>6</v>
      </c>
      <c r="D6" s="31">
        <v>418.96999908999999</v>
      </c>
      <c r="E6" s="31">
        <v>476.52274955000001</v>
      </c>
      <c r="F6" s="31">
        <f t="shared" si="0"/>
        <v>113.73672353271218</v>
      </c>
      <c r="G6" s="31">
        <v>477.68817118999999</v>
      </c>
      <c r="H6" s="31">
        <f t="shared" si="1"/>
        <v>100.24456789127079</v>
      </c>
      <c r="I6" s="31">
        <f t="shared" si="2"/>
        <v>114.0148870390566</v>
      </c>
      <c r="J6" s="31">
        <v>476.48017630000004</v>
      </c>
      <c r="K6" s="31">
        <f t="shared" si="3"/>
        <v>99.991065851517021</v>
      </c>
      <c r="L6" s="31">
        <f t="shared" si="4"/>
        <v>113.7265621249521</v>
      </c>
      <c r="M6" s="31">
        <v>476.48017630000004</v>
      </c>
      <c r="N6" s="31">
        <f t="shared" si="5"/>
        <v>99.991065851517021</v>
      </c>
      <c r="O6" s="31">
        <f t="shared" si="6"/>
        <v>113.7265621249521</v>
      </c>
      <c r="P6" s="38"/>
      <c r="Q6" s="38"/>
      <c r="R6" s="38"/>
      <c r="S6" s="38"/>
    </row>
    <row r="7" spans="1:19" s="2" customFormat="1" ht="51" x14ac:dyDescent="0.25">
      <c r="A7" s="4" t="s">
        <v>98</v>
      </c>
      <c r="B7" s="5" t="s">
        <v>1</v>
      </c>
      <c r="C7" s="5" t="s">
        <v>7</v>
      </c>
      <c r="D7" s="31">
        <v>334.96607118000003</v>
      </c>
      <c r="E7" s="31">
        <v>413.45692815000001</v>
      </c>
      <c r="F7" s="31">
        <f t="shared" si="0"/>
        <v>123.43247980116216</v>
      </c>
      <c r="G7" s="31">
        <v>360.83368999999999</v>
      </c>
      <c r="H7" s="31">
        <f t="shared" si="1"/>
        <v>87.272377225492136</v>
      </c>
      <c r="I7" s="31">
        <f t="shared" si="2"/>
        <v>107.72245939084964</v>
      </c>
      <c r="J7" s="31">
        <v>337.21461335999999</v>
      </c>
      <c r="K7" s="31">
        <f t="shared" si="3"/>
        <v>81.55979266543099</v>
      </c>
      <c r="L7" s="31">
        <f t="shared" si="4"/>
        <v>100.67127460762784</v>
      </c>
      <c r="M7" s="31">
        <v>332.07405113999999</v>
      </c>
      <c r="N7" s="31">
        <f t="shared" si="5"/>
        <v>80.316480032359081</v>
      </c>
      <c r="O7" s="31">
        <f t="shared" si="6"/>
        <v>99.136622992946073</v>
      </c>
      <c r="P7" s="38"/>
      <c r="Q7" s="38"/>
      <c r="R7" s="38"/>
      <c r="S7" s="38"/>
    </row>
    <row r="8" spans="1:19" s="2" customFormat="1" x14ac:dyDescent="0.25">
      <c r="A8" s="4" t="s">
        <v>8</v>
      </c>
      <c r="B8" s="5" t="s">
        <v>1</v>
      </c>
      <c r="C8" s="5" t="s">
        <v>9</v>
      </c>
      <c r="D8" s="31">
        <v>494.63200198999999</v>
      </c>
      <c r="E8" s="31">
        <v>657.05651814999987</v>
      </c>
      <c r="F8" s="31">
        <f t="shared" si="0"/>
        <v>132.8374459207117</v>
      </c>
      <c r="G8" s="31">
        <v>607.37184988000001</v>
      </c>
      <c r="H8" s="31">
        <f t="shared" si="1"/>
        <v>92.438296113416328</v>
      </c>
      <c r="I8" s="31">
        <f t="shared" si="2"/>
        <v>122.79267160968676</v>
      </c>
      <c r="J8" s="31">
        <v>537.59045971</v>
      </c>
      <c r="K8" s="31">
        <f t="shared" si="3"/>
        <v>81.817993560680748</v>
      </c>
      <c r="L8" s="31">
        <f t="shared" si="4"/>
        <v>108.68493294958066</v>
      </c>
      <c r="M8" s="31">
        <v>537.27641960000005</v>
      </c>
      <c r="N8" s="31">
        <f t="shared" si="5"/>
        <v>81.770198568724169</v>
      </c>
      <c r="O8" s="31">
        <f t="shared" si="6"/>
        <v>108.62144330298756</v>
      </c>
      <c r="P8" s="38"/>
      <c r="Q8" s="38"/>
      <c r="R8" s="38"/>
      <c r="S8" s="38"/>
    </row>
    <row r="9" spans="1:19" s="2" customFormat="1" ht="38.25" x14ac:dyDescent="0.25">
      <c r="A9" s="4" t="s">
        <v>10</v>
      </c>
      <c r="B9" s="5" t="s">
        <v>1</v>
      </c>
      <c r="C9" s="5" t="s">
        <v>11</v>
      </c>
      <c r="D9" s="31">
        <v>287.81037476</v>
      </c>
      <c r="E9" s="31">
        <v>346.77678039999995</v>
      </c>
      <c r="F9" s="31">
        <f t="shared" si="0"/>
        <v>120.48793608957669</v>
      </c>
      <c r="G9" s="31">
        <v>524.33288895999999</v>
      </c>
      <c r="H9" s="31">
        <f t="shared" si="1"/>
        <v>151.20184470113387</v>
      </c>
      <c r="I9" s="31">
        <f t="shared" si="2"/>
        <v>182.17998200976317</v>
      </c>
      <c r="J9" s="31">
        <v>381.73611509</v>
      </c>
      <c r="K9" s="31">
        <f t="shared" si="3"/>
        <v>110.08122131178308</v>
      </c>
      <c r="L9" s="31">
        <f t="shared" si="4"/>
        <v>132.63459158076668</v>
      </c>
      <c r="M9" s="31">
        <v>333.85225158999998</v>
      </c>
      <c r="N9" s="31">
        <f t="shared" si="5"/>
        <v>96.27295437857984</v>
      </c>
      <c r="O9" s="31">
        <f t="shared" si="6"/>
        <v>115.9972957432106</v>
      </c>
      <c r="P9" s="38"/>
      <c r="Q9" s="38"/>
      <c r="R9" s="38"/>
      <c r="S9" s="38"/>
    </row>
    <row r="10" spans="1:19" s="2" customFormat="1" ht="25.5" x14ac:dyDescent="0.25">
      <c r="A10" s="4" t="s">
        <v>12</v>
      </c>
      <c r="B10" s="5" t="s">
        <v>1</v>
      </c>
      <c r="C10" s="5" t="s">
        <v>13</v>
      </c>
      <c r="D10" s="31">
        <v>121.34200648000001</v>
      </c>
      <c r="E10" s="31">
        <v>490.35439300000007</v>
      </c>
      <c r="F10" s="31">
        <f t="shared" si="0"/>
        <v>404.10934945337493</v>
      </c>
      <c r="G10" s="31">
        <v>121.79054962000001</v>
      </c>
      <c r="H10" s="31">
        <f t="shared" si="1"/>
        <v>24.837250641292815</v>
      </c>
      <c r="I10" s="31">
        <f t="shared" si="2"/>
        <v>100.3696519886326</v>
      </c>
      <c r="J10" s="31">
        <v>122.10958492</v>
      </c>
      <c r="K10" s="31">
        <f t="shared" si="3"/>
        <v>24.902312829896474</v>
      </c>
      <c r="L10" s="31">
        <f t="shared" si="4"/>
        <v>100.63257437573895</v>
      </c>
      <c r="M10" s="31">
        <v>122.10958492</v>
      </c>
      <c r="N10" s="31">
        <f t="shared" si="5"/>
        <v>24.902312829896474</v>
      </c>
      <c r="O10" s="31">
        <f t="shared" si="6"/>
        <v>100.63257437573895</v>
      </c>
      <c r="P10" s="38"/>
      <c r="Q10" s="38"/>
      <c r="R10" s="38"/>
      <c r="S10" s="38"/>
    </row>
    <row r="11" spans="1:19" s="2" customFormat="1" x14ac:dyDescent="0.25">
      <c r="A11" s="4" t="s">
        <v>14</v>
      </c>
      <c r="B11" s="5" t="s">
        <v>1</v>
      </c>
      <c r="C11" s="5" t="s">
        <v>15</v>
      </c>
      <c r="D11" s="31">
        <v>0</v>
      </c>
      <c r="E11" s="31">
        <v>120.69751662</v>
      </c>
      <c r="F11" s="44" t="s">
        <v>100</v>
      </c>
      <c r="G11" s="31">
        <v>5510</v>
      </c>
      <c r="H11" s="44">
        <f t="shared" si="1"/>
        <v>4565.1312092422731</v>
      </c>
      <c r="I11" s="44" t="s">
        <v>100</v>
      </c>
      <c r="J11" s="31">
        <v>100</v>
      </c>
      <c r="K11" s="31">
        <f t="shared" si="3"/>
        <v>82.851746084251786</v>
      </c>
      <c r="L11" s="44" t="s">
        <v>100</v>
      </c>
      <c r="M11" s="31">
        <v>100</v>
      </c>
      <c r="N11" s="31">
        <f t="shared" si="5"/>
        <v>82.851746084251786</v>
      </c>
      <c r="O11" s="44" t="s">
        <v>100</v>
      </c>
      <c r="P11" s="38"/>
      <c r="Q11" s="38"/>
      <c r="R11" s="38"/>
      <c r="S11" s="38"/>
    </row>
    <row r="12" spans="1:19" s="2" customFormat="1" x14ac:dyDescent="0.25">
      <c r="A12" s="4" t="s">
        <v>16</v>
      </c>
      <c r="B12" s="5" t="s">
        <v>1</v>
      </c>
      <c r="C12" s="5" t="s">
        <v>17</v>
      </c>
      <c r="D12" s="31">
        <v>2541.86057033</v>
      </c>
      <c r="E12" s="31">
        <v>2882.4733005699995</v>
      </c>
      <c r="F12" s="31">
        <f t="shared" si="0"/>
        <v>113.40013430381744</v>
      </c>
      <c r="G12" s="31">
        <v>2965.8543910900003</v>
      </c>
      <c r="H12" s="31">
        <f t="shared" si="1"/>
        <v>102.89269255342322</v>
      </c>
      <c r="I12" s="31">
        <f t="shared" si="2"/>
        <v>116.68045154439588</v>
      </c>
      <c r="J12" s="31">
        <v>2521.8670696300001</v>
      </c>
      <c r="K12" s="31">
        <f t="shared" si="3"/>
        <v>87.489693976742444</v>
      </c>
      <c r="L12" s="31">
        <f t="shared" si="4"/>
        <v>99.213430471624804</v>
      </c>
      <c r="M12" s="31">
        <v>2521.1918614400001</v>
      </c>
      <c r="N12" s="31">
        <f t="shared" si="5"/>
        <v>87.46626936462664</v>
      </c>
      <c r="O12" s="31">
        <f t="shared" si="6"/>
        <v>99.186866930025346</v>
      </c>
      <c r="P12" s="38"/>
      <c r="Q12" s="38"/>
      <c r="R12" s="38"/>
      <c r="S12" s="38"/>
    </row>
    <row r="13" spans="1:19" s="2" customFormat="1" x14ac:dyDescent="0.25">
      <c r="A13" s="25" t="s">
        <v>67</v>
      </c>
      <c r="B13" s="26" t="s">
        <v>4</v>
      </c>
      <c r="C13" s="26" t="s">
        <v>2</v>
      </c>
      <c r="D13" s="32">
        <v>142.21250828000001</v>
      </c>
      <c r="E13" s="36">
        <v>149.621848</v>
      </c>
      <c r="F13" s="36">
        <f t="shared" si="0"/>
        <v>105.21004784291679</v>
      </c>
      <c r="G13" s="36">
        <v>31.846900000000002</v>
      </c>
      <c r="H13" s="36">
        <f t="shared" si="1"/>
        <v>21.284926249540774</v>
      </c>
      <c r="I13" s="36">
        <f t="shared" si="2"/>
        <v>22.393881090471403</v>
      </c>
      <c r="J13" s="36">
        <v>35.064</v>
      </c>
      <c r="K13" s="36">
        <f t="shared" si="3"/>
        <v>23.435080149524687</v>
      </c>
      <c r="L13" s="36">
        <f t="shared" si="4"/>
        <v>24.656059037340817</v>
      </c>
      <c r="M13" s="36">
        <v>36.395099999999999</v>
      </c>
      <c r="N13" s="36">
        <f t="shared" si="5"/>
        <v>24.32472295088883</v>
      </c>
      <c r="O13" s="36">
        <f t="shared" si="6"/>
        <v>25.592052654287095</v>
      </c>
      <c r="P13" s="38"/>
      <c r="Q13" s="38"/>
      <c r="R13" s="38"/>
      <c r="S13" s="38"/>
    </row>
    <row r="14" spans="1:19" s="2" customFormat="1" x14ac:dyDescent="0.25">
      <c r="A14" s="4" t="s">
        <v>18</v>
      </c>
      <c r="B14" s="5" t="s">
        <v>4</v>
      </c>
      <c r="C14" s="5" t="s">
        <v>6</v>
      </c>
      <c r="D14" s="31">
        <v>142.21250828000001</v>
      </c>
      <c r="E14" s="31">
        <v>149.621848</v>
      </c>
      <c r="F14" s="31">
        <f t="shared" si="0"/>
        <v>105.21004784291679</v>
      </c>
      <c r="G14" s="31">
        <v>31.846900000000002</v>
      </c>
      <c r="H14" s="31">
        <f t="shared" si="1"/>
        <v>21.284926249540774</v>
      </c>
      <c r="I14" s="31">
        <f t="shared" si="2"/>
        <v>22.393881090471403</v>
      </c>
      <c r="J14" s="31">
        <v>35.064</v>
      </c>
      <c r="K14" s="31">
        <f t="shared" si="3"/>
        <v>23.435080149524687</v>
      </c>
      <c r="L14" s="31">
        <f t="shared" si="4"/>
        <v>24.656059037340817</v>
      </c>
      <c r="M14" s="31">
        <v>36.395099999999999</v>
      </c>
      <c r="N14" s="31">
        <f t="shared" si="5"/>
        <v>24.32472295088883</v>
      </c>
      <c r="O14" s="31">
        <f t="shared" si="6"/>
        <v>25.592052654287095</v>
      </c>
      <c r="P14" s="38"/>
      <c r="Q14" s="38"/>
      <c r="R14" s="38"/>
      <c r="S14" s="38"/>
    </row>
    <row r="15" spans="1:19" s="2" customFormat="1" ht="25.5" x14ac:dyDescent="0.25">
      <c r="A15" s="25" t="s">
        <v>68</v>
      </c>
      <c r="B15" s="27" t="s">
        <v>6</v>
      </c>
      <c r="C15" s="27" t="s">
        <v>2</v>
      </c>
      <c r="D15" s="32">
        <v>2144.9239375099996</v>
      </c>
      <c r="E15" s="36">
        <v>2574.6665674000001</v>
      </c>
      <c r="F15" s="36">
        <f t="shared" si="0"/>
        <v>120.03533190034143</v>
      </c>
      <c r="G15" s="36">
        <v>2509.1235566699997</v>
      </c>
      <c r="H15" s="36">
        <f t="shared" si="1"/>
        <v>97.45431072279824</v>
      </c>
      <c r="I15" s="36">
        <f t="shared" si="2"/>
        <v>116.9796053273009</v>
      </c>
      <c r="J15" s="36">
        <v>2325.4953266899997</v>
      </c>
      <c r="K15" s="36">
        <f t="shared" si="3"/>
        <v>90.322193799190728</v>
      </c>
      <c r="L15" s="36">
        <f t="shared" si="4"/>
        <v>108.4185451065282</v>
      </c>
      <c r="M15" s="36">
        <v>2325.4953266899997</v>
      </c>
      <c r="N15" s="36">
        <f t="shared" si="5"/>
        <v>90.322193799190728</v>
      </c>
      <c r="O15" s="36">
        <f t="shared" si="6"/>
        <v>108.4185451065282</v>
      </c>
      <c r="P15" s="38"/>
      <c r="Q15" s="38"/>
      <c r="R15" s="38"/>
      <c r="S15" s="38"/>
    </row>
    <row r="16" spans="1:19" s="2" customFormat="1" x14ac:dyDescent="0.25">
      <c r="A16" s="4" t="s">
        <v>19</v>
      </c>
      <c r="B16" s="5" t="s">
        <v>6</v>
      </c>
      <c r="C16" s="5" t="s">
        <v>7</v>
      </c>
      <c r="D16" s="31">
        <v>68.902082370000002</v>
      </c>
      <c r="E16" s="31">
        <v>74.2697</v>
      </c>
      <c r="F16" s="31">
        <f t="shared" si="0"/>
        <v>107.79021104351567</v>
      </c>
      <c r="G16" s="31">
        <v>81.639417780000002</v>
      </c>
      <c r="H16" s="31">
        <f t="shared" si="1"/>
        <v>109.92291308568636</v>
      </c>
      <c r="I16" s="31">
        <f t="shared" si="2"/>
        <v>118.48614000024162</v>
      </c>
      <c r="J16" s="31">
        <v>81.585977780000007</v>
      </c>
      <c r="K16" s="31">
        <f t="shared" si="3"/>
        <v>109.85095911253178</v>
      </c>
      <c r="L16" s="31">
        <f t="shared" si="4"/>
        <v>118.40858066072408</v>
      </c>
      <c r="M16" s="31">
        <v>81.585977780000007</v>
      </c>
      <c r="N16" s="31">
        <f t="shared" si="5"/>
        <v>109.85095911253178</v>
      </c>
      <c r="O16" s="31">
        <f t="shared" si="6"/>
        <v>118.40858066072408</v>
      </c>
      <c r="P16" s="38"/>
      <c r="Q16" s="38"/>
      <c r="R16" s="38"/>
      <c r="S16" s="38"/>
    </row>
    <row r="17" spans="1:19" s="10" customFormat="1" x14ac:dyDescent="0.25">
      <c r="A17" s="4" t="s">
        <v>95</v>
      </c>
      <c r="B17" s="5" t="s">
        <v>6</v>
      </c>
      <c r="C17" s="9" t="s">
        <v>20</v>
      </c>
      <c r="D17" s="31">
        <v>28.78567391</v>
      </c>
      <c r="E17" s="31">
        <v>46.498286790000002</v>
      </c>
      <c r="F17" s="31">
        <f t="shared" si="0"/>
        <v>161.53273651115296</v>
      </c>
      <c r="G17" s="31">
        <v>160.80280784000001</v>
      </c>
      <c r="H17" s="31">
        <f t="shared" si="1"/>
        <v>345.82523129558081</v>
      </c>
      <c r="I17" s="31">
        <f t="shared" si="2"/>
        <v>558.62095965777587</v>
      </c>
      <c r="J17" s="31">
        <v>6.8478542100000004</v>
      </c>
      <c r="K17" s="31">
        <f t="shared" si="3"/>
        <v>14.727110787816619</v>
      </c>
      <c r="L17" s="31">
        <f t="shared" si="4"/>
        <v>23.789105064589403</v>
      </c>
      <c r="M17" s="31">
        <v>6.8478542100000004</v>
      </c>
      <c r="N17" s="31">
        <f t="shared" si="5"/>
        <v>14.727110787816619</v>
      </c>
      <c r="O17" s="31">
        <f t="shared" si="6"/>
        <v>23.789105064589403</v>
      </c>
      <c r="P17" s="38"/>
      <c r="Q17" s="38"/>
      <c r="R17" s="38"/>
      <c r="S17" s="38"/>
    </row>
    <row r="18" spans="1:19" s="10" customFormat="1" ht="38.25" x14ac:dyDescent="0.25">
      <c r="A18" s="4" t="s">
        <v>94</v>
      </c>
      <c r="B18" s="5" t="s">
        <v>6</v>
      </c>
      <c r="C18" s="5" t="s">
        <v>21</v>
      </c>
      <c r="D18" s="31">
        <v>1830.9305526199998</v>
      </c>
      <c r="E18" s="31">
        <v>2147.6879792199998</v>
      </c>
      <c r="F18" s="31">
        <f t="shared" si="0"/>
        <v>117.30035178815115</v>
      </c>
      <c r="G18" s="31">
        <v>2156.4414425999998</v>
      </c>
      <c r="H18" s="31">
        <f t="shared" si="1"/>
        <v>100.40757612207614</v>
      </c>
      <c r="I18" s="31">
        <f t="shared" si="2"/>
        <v>117.77844001315097</v>
      </c>
      <c r="J18" s="31">
        <v>2138.78920625</v>
      </c>
      <c r="K18" s="31">
        <f t="shared" si="3"/>
        <v>99.585658016616009</v>
      </c>
      <c r="L18" s="31">
        <f t="shared" si="4"/>
        <v>116.81432718403573</v>
      </c>
      <c r="M18" s="31">
        <v>2138.78920625</v>
      </c>
      <c r="N18" s="31">
        <f t="shared" si="5"/>
        <v>99.585658016616009</v>
      </c>
      <c r="O18" s="31">
        <f t="shared" si="6"/>
        <v>116.81432718403573</v>
      </c>
      <c r="P18" s="38"/>
      <c r="Q18" s="38"/>
      <c r="R18" s="38"/>
      <c r="S18" s="38"/>
    </row>
    <row r="19" spans="1:19" s="2" customFormat="1" x14ac:dyDescent="0.25">
      <c r="A19" s="4" t="s">
        <v>22</v>
      </c>
      <c r="B19" s="5" t="s">
        <v>6</v>
      </c>
      <c r="C19" s="5" t="s">
        <v>15</v>
      </c>
      <c r="D19" s="31">
        <v>117.85888639</v>
      </c>
      <c r="E19" s="31">
        <v>99.298909069999993</v>
      </c>
      <c r="F19" s="31">
        <f t="shared" si="0"/>
        <v>84.252373420037031</v>
      </c>
      <c r="G19" s="31">
        <v>0</v>
      </c>
      <c r="H19" s="31">
        <f t="shared" si="1"/>
        <v>0</v>
      </c>
      <c r="I19" s="31">
        <f t="shared" si="2"/>
        <v>0</v>
      </c>
      <c r="J19" s="31">
        <v>0</v>
      </c>
      <c r="K19" s="31">
        <f t="shared" si="3"/>
        <v>0</v>
      </c>
      <c r="L19" s="31">
        <f t="shared" si="4"/>
        <v>0</v>
      </c>
      <c r="M19" s="31">
        <v>0</v>
      </c>
      <c r="N19" s="31">
        <f t="shared" si="5"/>
        <v>0</v>
      </c>
      <c r="O19" s="31">
        <f t="shared" si="6"/>
        <v>0</v>
      </c>
      <c r="P19" s="38"/>
      <c r="Q19" s="38"/>
      <c r="R19" s="38"/>
      <c r="S19" s="38"/>
    </row>
    <row r="20" spans="1:19" s="2" customFormat="1" ht="25.5" x14ac:dyDescent="0.25">
      <c r="A20" s="4" t="s">
        <v>23</v>
      </c>
      <c r="B20" s="5" t="s">
        <v>6</v>
      </c>
      <c r="C20" s="5" t="s">
        <v>24</v>
      </c>
      <c r="D20" s="31">
        <v>98.446742220000004</v>
      </c>
      <c r="E20" s="31">
        <v>206.91169231999999</v>
      </c>
      <c r="F20" s="31">
        <f t="shared" si="0"/>
        <v>210.17627161050405</v>
      </c>
      <c r="G20" s="31">
        <v>110.23988845000001</v>
      </c>
      <c r="H20" s="31">
        <f t="shared" si="1"/>
        <v>53.278713838707638</v>
      </c>
      <c r="I20" s="31">
        <f t="shared" si="2"/>
        <v>111.97921430822539</v>
      </c>
      <c r="J20" s="31">
        <v>98.272288450000005</v>
      </c>
      <c r="K20" s="31">
        <f t="shared" si="3"/>
        <v>47.494797103112305</v>
      </c>
      <c r="L20" s="31">
        <f t="shared" si="4"/>
        <v>99.822793760295141</v>
      </c>
      <c r="M20" s="31">
        <v>98.272288450000005</v>
      </c>
      <c r="N20" s="31">
        <f t="shared" si="5"/>
        <v>47.494797103112305</v>
      </c>
      <c r="O20" s="31">
        <f t="shared" si="6"/>
        <v>99.822793760295141</v>
      </c>
      <c r="P20" s="38"/>
      <c r="Q20" s="38"/>
      <c r="R20" s="38"/>
      <c r="S20" s="38"/>
    </row>
    <row r="21" spans="1:19" s="2" customFormat="1" x14ac:dyDescent="0.25">
      <c r="A21" s="25" t="s">
        <v>69</v>
      </c>
      <c r="B21" s="26" t="s">
        <v>7</v>
      </c>
      <c r="C21" s="26" t="s">
        <v>2</v>
      </c>
      <c r="D21" s="32">
        <v>16549.616633779999</v>
      </c>
      <c r="E21" s="36">
        <v>32643.674857370006</v>
      </c>
      <c r="F21" s="36">
        <f t="shared" si="0"/>
        <v>197.24731744383652</v>
      </c>
      <c r="G21" s="36">
        <v>25074.46527733</v>
      </c>
      <c r="H21" s="36">
        <f t="shared" si="1"/>
        <v>76.812630277956913</v>
      </c>
      <c r="I21" s="36">
        <f t="shared" si="2"/>
        <v>151.51085268132215</v>
      </c>
      <c r="J21" s="36">
        <v>17403.957320790003</v>
      </c>
      <c r="K21" s="36">
        <f t="shared" si="3"/>
        <v>53.314945075372513</v>
      </c>
      <c r="L21" s="36">
        <f t="shared" si="4"/>
        <v>105.16229895782709</v>
      </c>
      <c r="M21" s="36">
        <v>16452.15935831</v>
      </c>
      <c r="N21" s="36">
        <f t="shared" si="5"/>
        <v>50.399225669886782</v>
      </c>
      <c r="O21" s="36">
        <f t="shared" si="6"/>
        <v>99.411120646317116</v>
      </c>
      <c r="P21" s="38"/>
      <c r="Q21" s="38"/>
      <c r="R21" s="38"/>
      <c r="S21" s="38"/>
    </row>
    <row r="22" spans="1:19" s="2" customFormat="1" x14ac:dyDescent="0.25">
      <c r="A22" s="4" t="s">
        <v>25</v>
      </c>
      <c r="B22" s="5" t="s">
        <v>7</v>
      </c>
      <c r="C22" s="5" t="s">
        <v>1</v>
      </c>
      <c r="D22" s="31">
        <v>744.99336512000002</v>
      </c>
      <c r="E22" s="31">
        <v>737.08280000000002</v>
      </c>
      <c r="F22" s="31">
        <f t="shared" si="0"/>
        <v>98.938169721991315</v>
      </c>
      <c r="G22" s="31">
        <v>508.21359999999999</v>
      </c>
      <c r="H22" s="31">
        <f t="shared" si="1"/>
        <v>68.94932292545694</v>
      </c>
      <c r="I22" s="31">
        <f t="shared" si="2"/>
        <v>68.217198138152455</v>
      </c>
      <c r="J22" s="31">
        <v>509.55290000000002</v>
      </c>
      <c r="K22" s="31">
        <f t="shared" si="3"/>
        <v>69.131025713800412</v>
      </c>
      <c r="L22" s="31">
        <f t="shared" si="4"/>
        <v>68.396971551273296</v>
      </c>
      <c r="M22" s="31">
        <v>510.88720000000001</v>
      </c>
      <c r="N22" s="31">
        <f t="shared" si="5"/>
        <v>69.312050152303101</v>
      </c>
      <c r="O22" s="31">
        <f t="shared" si="6"/>
        <v>68.576073817477379</v>
      </c>
      <c r="P22" s="38"/>
      <c r="Q22" s="38"/>
      <c r="R22" s="38"/>
      <c r="S22" s="38"/>
    </row>
    <row r="23" spans="1:19" s="2" customFormat="1" x14ac:dyDescent="0.25">
      <c r="A23" s="4" t="s">
        <v>26</v>
      </c>
      <c r="B23" s="5" t="s">
        <v>7</v>
      </c>
      <c r="C23" s="5" t="s">
        <v>4</v>
      </c>
      <c r="D23" s="31">
        <v>168.01863244999998</v>
      </c>
      <c r="E23" s="31">
        <v>9754.6648304899991</v>
      </c>
      <c r="F23" s="31">
        <f t="shared" si="0"/>
        <v>5805.7042175919696</v>
      </c>
      <c r="G23" s="31">
        <v>7274.0094209600002</v>
      </c>
      <c r="H23" s="31">
        <f t="shared" si="1"/>
        <v>74.569547466395221</v>
      </c>
      <c r="I23" s="31">
        <f t="shared" si="2"/>
        <v>4329.2873622957532</v>
      </c>
      <c r="J23" s="31">
        <v>4631.8577217900001</v>
      </c>
      <c r="K23" s="31">
        <f t="shared" si="3"/>
        <v>47.483514833972322</v>
      </c>
      <c r="L23" s="31">
        <f t="shared" si="4"/>
        <v>2756.7524233768399</v>
      </c>
      <c r="M23" s="31">
        <v>4631.8577217900001</v>
      </c>
      <c r="N23" s="31">
        <f t="shared" si="5"/>
        <v>47.483514833972322</v>
      </c>
      <c r="O23" s="31">
        <f t="shared" si="6"/>
        <v>2756.7524233768399</v>
      </c>
      <c r="P23" s="38"/>
      <c r="Q23" s="38"/>
      <c r="R23" s="38"/>
      <c r="S23" s="38"/>
    </row>
    <row r="24" spans="1:19" s="2" customFormat="1" x14ac:dyDescent="0.25">
      <c r="A24" s="4" t="s">
        <v>83</v>
      </c>
      <c r="B24" s="5" t="s">
        <v>7</v>
      </c>
      <c r="C24" s="9" t="s">
        <v>7</v>
      </c>
      <c r="D24" s="31">
        <v>0.83</v>
      </c>
      <c r="E24" s="31">
        <v>2.0428799999999998</v>
      </c>
      <c r="F24" s="31">
        <f t="shared" si="0"/>
        <v>246.13012048192769</v>
      </c>
      <c r="G24" s="31">
        <v>1.4614799999999999</v>
      </c>
      <c r="H24" s="31">
        <f t="shared" si="1"/>
        <v>71.540178571428569</v>
      </c>
      <c r="I24" s="31">
        <f t="shared" si="2"/>
        <v>176.08192771084336</v>
      </c>
      <c r="J24" s="31">
        <v>1.4614799999999999</v>
      </c>
      <c r="K24" s="31">
        <f t="shared" si="3"/>
        <v>71.540178571428569</v>
      </c>
      <c r="L24" s="31">
        <f t="shared" si="4"/>
        <v>176.08192771084336</v>
      </c>
      <c r="M24" s="31">
        <v>1.4614799999999999</v>
      </c>
      <c r="N24" s="31">
        <f t="shared" si="5"/>
        <v>71.540178571428569</v>
      </c>
      <c r="O24" s="31">
        <f t="shared" si="6"/>
        <v>176.08192771084336</v>
      </c>
      <c r="P24" s="38"/>
      <c r="Q24" s="38"/>
      <c r="R24" s="38"/>
      <c r="S24" s="38"/>
    </row>
    <row r="25" spans="1:19" s="2" customFormat="1" x14ac:dyDescent="0.25">
      <c r="A25" s="4" t="s">
        <v>27</v>
      </c>
      <c r="B25" s="5" t="s">
        <v>7</v>
      </c>
      <c r="C25" s="5" t="s">
        <v>9</v>
      </c>
      <c r="D25" s="31">
        <v>1200.5181249100001</v>
      </c>
      <c r="E25" s="31">
        <v>1243.0280318399998</v>
      </c>
      <c r="F25" s="31">
        <f t="shared" si="0"/>
        <v>103.54096335973158</v>
      </c>
      <c r="G25" s="31">
        <v>977.06394092999994</v>
      </c>
      <c r="H25" s="31">
        <f t="shared" si="1"/>
        <v>78.603532334157833</v>
      </c>
      <c r="I25" s="31">
        <f t="shared" si="2"/>
        <v>81.386854613565134</v>
      </c>
      <c r="J25" s="31">
        <v>926.71146436000004</v>
      </c>
      <c r="K25" s="31">
        <f t="shared" si="3"/>
        <v>74.552740615851576</v>
      </c>
      <c r="L25" s="31">
        <f t="shared" si="4"/>
        <v>77.192625844734607</v>
      </c>
      <c r="M25" s="31">
        <v>935.09263394000004</v>
      </c>
      <c r="N25" s="31">
        <f t="shared" si="5"/>
        <v>75.226994885692449</v>
      </c>
      <c r="O25" s="31">
        <f t="shared" si="6"/>
        <v>77.890755211221958</v>
      </c>
      <c r="P25" s="38"/>
      <c r="Q25" s="38"/>
      <c r="R25" s="38"/>
      <c r="S25" s="38"/>
    </row>
    <row r="26" spans="1:19" s="2" customFormat="1" x14ac:dyDescent="0.25">
      <c r="A26" s="4" t="s">
        <v>28</v>
      </c>
      <c r="B26" s="5" t="s">
        <v>7</v>
      </c>
      <c r="C26" s="5" t="s">
        <v>11</v>
      </c>
      <c r="D26" s="31">
        <v>1.4208075</v>
      </c>
      <c r="E26" s="31">
        <v>12.96352115</v>
      </c>
      <c r="F26" s="31">
        <f t="shared" si="0"/>
        <v>912.4051745222348</v>
      </c>
      <c r="G26" s="31">
        <v>11.401899999999999</v>
      </c>
      <c r="H26" s="31">
        <f t="shared" si="1"/>
        <v>87.953726985665455</v>
      </c>
      <c r="I26" s="31">
        <f t="shared" si="2"/>
        <v>802.4943562023708</v>
      </c>
      <c r="J26" s="31">
        <v>10.925800000000001</v>
      </c>
      <c r="K26" s="31">
        <f t="shared" si="3"/>
        <v>84.281113700346765</v>
      </c>
      <c r="L26" s="31">
        <f t="shared" si="4"/>
        <v>768.985242546932</v>
      </c>
      <c r="M26" s="31">
        <v>10.925800000000001</v>
      </c>
      <c r="N26" s="31">
        <f t="shared" si="5"/>
        <v>84.281113700346765</v>
      </c>
      <c r="O26" s="31">
        <f t="shared" si="6"/>
        <v>768.985242546932</v>
      </c>
      <c r="P26" s="38"/>
      <c r="Q26" s="38"/>
      <c r="R26" s="38"/>
      <c r="S26" s="38"/>
    </row>
    <row r="27" spans="1:19" s="2" customFormat="1" x14ac:dyDescent="0.25">
      <c r="A27" s="4" t="s">
        <v>29</v>
      </c>
      <c r="B27" s="5" t="s">
        <v>7</v>
      </c>
      <c r="C27" s="5" t="s">
        <v>13</v>
      </c>
      <c r="D27" s="31">
        <v>543.05093163999993</v>
      </c>
      <c r="E27" s="31">
        <v>628.43588277000015</v>
      </c>
      <c r="F27" s="31">
        <f t="shared" si="0"/>
        <v>115.72319393176251</v>
      </c>
      <c r="G27" s="31">
        <v>596.12813075999998</v>
      </c>
      <c r="H27" s="31">
        <f t="shared" si="1"/>
        <v>94.859021756110579</v>
      </c>
      <c r="I27" s="31">
        <f t="shared" si="2"/>
        <v>109.77388970859663</v>
      </c>
      <c r="J27" s="31">
        <v>590.95863297000005</v>
      </c>
      <c r="K27" s="31">
        <f t="shared" si="3"/>
        <v>94.036424267371714</v>
      </c>
      <c r="L27" s="31">
        <f t="shared" si="4"/>
        <v>108.82195362142555</v>
      </c>
      <c r="M27" s="31">
        <v>591.94526800000006</v>
      </c>
      <c r="N27" s="31">
        <f t="shared" si="5"/>
        <v>94.193422786560518</v>
      </c>
      <c r="O27" s="31">
        <f t="shared" si="6"/>
        <v>109.0036373222564</v>
      </c>
      <c r="P27" s="38"/>
      <c r="Q27" s="38"/>
      <c r="R27" s="38"/>
      <c r="S27" s="38"/>
    </row>
    <row r="28" spans="1:19" s="2" customFormat="1" x14ac:dyDescent="0.25">
      <c r="A28" s="4" t="s">
        <v>30</v>
      </c>
      <c r="B28" s="5" t="s">
        <v>7</v>
      </c>
      <c r="C28" s="5" t="s">
        <v>31</v>
      </c>
      <c r="D28" s="31">
        <v>2941.9181807</v>
      </c>
      <c r="E28" s="31">
        <v>3252.2888459299998</v>
      </c>
      <c r="F28" s="31">
        <f t="shared" si="0"/>
        <v>110.54994211824581</v>
      </c>
      <c r="G28" s="31">
        <v>2387.2550666300003</v>
      </c>
      <c r="H28" s="31">
        <f t="shared" si="1"/>
        <v>73.402307719914688</v>
      </c>
      <c r="I28" s="31">
        <f t="shared" si="2"/>
        <v>81.146208697822345</v>
      </c>
      <c r="J28" s="31">
        <v>2336.6623642499999</v>
      </c>
      <c r="K28" s="31">
        <f t="shared" si="3"/>
        <v>71.84670473454905</v>
      </c>
      <c r="L28" s="31">
        <f t="shared" si="4"/>
        <v>79.426490497910933</v>
      </c>
      <c r="M28" s="31">
        <v>2334.4205533700001</v>
      </c>
      <c r="N28" s="31">
        <f t="shared" si="5"/>
        <v>71.777774483079995</v>
      </c>
      <c r="O28" s="31">
        <f t="shared" si="6"/>
        <v>79.350288144809937</v>
      </c>
      <c r="P28" s="38"/>
      <c r="Q28" s="38"/>
      <c r="R28" s="38"/>
      <c r="S28" s="38"/>
    </row>
    <row r="29" spans="1:19" s="2" customFormat="1" x14ac:dyDescent="0.25">
      <c r="A29" s="4" t="s">
        <v>32</v>
      </c>
      <c r="B29" s="5" t="s">
        <v>7</v>
      </c>
      <c r="C29" s="5" t="s">
        <v>20</v>
      </c>
      <c r="D29" s="31">
        <v>8622.6587891599993</v>
      </c>
      <c r="E29" s="31">
        <v>13199.410761090008</v>
      </c>
      <c r="F29" s="31">
        <f t="shared" si="0"/>
        <v>153.07819877650365</v>
      </c>
      <c r="G29" s="31">
        <v>9840.0982036200003</v>
      </c>
      <c r="H29" s="31">
        <f t="shared" si="1"/>
        <v>74.549526351791513</v>
      </c>
      <c r="I29" s="31">
        <f t="shared" si="2"/>
        <v>114.1190721357374</v>
      </c>
      <c r="J29" s="31">
        <v>6674.0083639300001</v>
      </c>
      <c r="K29" s="31">
        <f t="shared" si="3"/>
        <v>50.562926517932382</v>
      </c>
      <c r="L29" s="31">
        <f t="shared" si="4"/>
        <v>77.400817162338015</v>
      </c>
      <c r="M29" s="31">
        <v>5712.3880641300002</v>
      </c>
      <c r="N29" s="31">
        <f t="shared" si="5"/>
        <v>43.277599034718357</v>
      </c>
      <c r="O29" s="31">
        <f t="shared" si="6"/>
        <v>66.248569076064399</v>
      </c>
      <c r="P29" s="38"/>
      <c r="Q29" s="38"/>
      <c r="R29" s="38"/>
      <c r="S29" s="38"/>
    </row>
    <row r="30" spans="1:19" s="17" customFormat="1" x14ac:dyDescent="0.25">
      <c r="A30" s="11" t="s">
        <v>33</v>
      </c>
      <c r="B30" s="12" t="s">
        <v>7</v>
      </c>
      <c r="C30" s="12" t="s">
        <v>21</v>
      </c>
      <c r="D30" s="31">
        <v>1381.0848925999999</v>
      </c>
      <c r="E30" s="31">
        <v>1303.54470477</v>
      </c>
      <c r="F30" s="31">
        <f t="shared" si="0"/>
        <v>94.385559624504722</v>
      </c>
      <c r="G30" s="31">
        <v>903.95259971000007</v>
      </c>
      <c r="H30" s="31">
        <f t="shared" si="1"/>
        <v>69.345730637561473</v>
      </c>
      <c r="I30" s="31">
        <f t="shared" si="2"/>
        <v>65.452355937964029</v>
      </c>
      <c r="J30" s="31">
        <v>862.96173261000001</v>
      </c>
      <c r="K30" s="31">
        <f t="shared" si="3"/>
        <v>66.201161299049019</v>
      </c>
      <c r="L30" s="31">
        <f t="shared" si="4"/>
        <v>62.484336570028468</v>
      </c>
      <c r="M30" s="31">
        <v>862.96173261000001</v>
      </c>
      <c r="N30" s="31">
        <f t="shared" si="5"/>
        <v>66.201161299049019</v>
      </c>
      <c r="O30" s="31">
        <f t="shared" si="6"/>
        <v>62.484336570028468</v>
      </c>
      <c r="P30" s="38"/>
      <c r="Q30" s="38"/>
      <c r="R30" s="38"/>
      <c r="S30" s="38"/>
    </row>
    <row r="31" spans="1:19" s="2" customFormat="1" ht="25.5" x14ac:dyDescent="0.25">
      <c r="A31" s="4" t="s">
        <v>34</v>
      </c>
      <c r="B31" s="5" t="s">
        <v>7</v>
      </c>
      <c r="C31" s="5" t="s">
        <v>35</v>
      </c>
      <c r="D31" s="31">
        <v>945.12290970000004</v>
      </c>
      <c r="E31" s="31">
        <v>2510.2125993299996</v>
      </c>
      <c r="F31" s="31">
        <f t="shared" si="0"/>
        <v>265.59641857869985</v>
      </c>
      <c r="G31" s="31">
        <v>2574.8809347199999</v>
      </c>
      <c r="H31" s="31">
        <f t="shared" si="1"/>
        <v>102.57620949744499</v>
      </c>
      <c r="I31" s="31">
        <f t="shared" si="2"/>
        <v>272.4387387389981</v>
      </c>
      <c r="J31" s="31">
        <v>858.85686088</v>
      </c>
      <c r="K31" s="31">
        <f t="shared" si="3"/>
        <v>34.214506815448118</v>
      </c>
      <c r="L31" s="31">
        <f t="shared" si="4"/>
        <v>90.872504736195367</v>
      </c>
      <c r="M31" s="31">
        <v>860.21890446999998</v>
      </c>
      <c r="N31" s="31">
        <f t="shared" si="5"/>
        <v>34.268766904428766</v>
      </c>
      <c r="O31" s="31">
        <f t="shared" si="6"/>
        <v>91.016617589245598</v>
      </c>
      <c r="P31" s="38"/>
      <c r="Q31" s="38"/>
      <c r="R31" s="38"/>
      <c r="S31" s="38"/>
    </row>
    <row r="32" spans="1:19" s="2" customFormat="1" x14ac:dyDescent="0.25">
      <c r="A32" s="25" t="s">
        <v>70</v>
      </c>
      <c r="B32" s="26" t="s">
        <v>9</v>
      </c>
      <c r="C32" s="26" t="s">
        <v>2</v>
      </c>
      <c r="D32" s="32">
        <v>18860.813678360002</v>
      </c>
      <c r="E32" s="36">
        <v>17199.527965279995</v>
      </c>
      <c r="F32" s="36">
        <f t="shared" si="0"/>
        <v>91.191866154819778</v>
      </c>
      <c r="G32" s="36">
        <v>11775.859905130001</v>
      </c>
      <c r="H32" s="36">
        <f t="shared" si="1"/>
        <v>68.466180751596568</v>
      </c>
      <c r="I32" s="36">
        <f t="shared" si="2"/>
        <v>62.435587912312926</v>
      </c>
      <c r="J32" s="36">
        <v>10961.11515041</v>
      </c>
      <c r="K32" s="36">
        <f t="shared" si="3"/>
        <v>63.729162640607164</v>
      </c>
      <c r="L32" s="36">
        <f t="shared" si="4"/>
        <v>58.115812696809897</v>
      </c>
      <c r="M32" s="36">
        <v>1756.6141223100001</v>
      </c>
      <c r="N32" s="36">
        <f t="shared" si="5"/>
        <v>10.213153092666307</v>
      </c>
      <c r="O32" s="36">
        <f t="shared" si="6"/>
        <v>9.3135648984510961</v>
      </c>
      <c r="P32" s="38"/>
      <c r="Q32" s="38"/>
      <c r="R32" s="38"/>
      <c r="S32" s="38"/>
    </row>
    <row r="33" spans="1:19" s="2" customFormat="1" x14ac:dyDescent="0.25">
      <c r="A33" s="4" t="s">
        <v>36</v>
      </c>
      <c r="B33" s="5" t="s">
        <v>9</v>
      </c>
      <c r="C33" s="5" t="s">
        <v>1</v>
      </c>
      <c r="D33" s="31">
        <v>4175.1672325099998</v>
      </c>
      <c r="E33" s="31">
        <v>10005.152604039995</v>
      </c>
      <c r="F33" s="31">
        <f t="shared" si="0"/>
        <v>239.63477501295588</v>
      </c>
      <c r="G33" s="31">
        <v>6218.4535399200004</v>
      </c>
      <c r="H33" s="31">
        <f t="shared" si="1"/>
        <v>62.152510671441853</v>
      </c>
      <c r="I33" s="31">
        <f t="shared" si="2"/>
        <v>148.93902911241307</v>
      </c>
      <c r="J33" s="31">
        <v>2363.8851675300002</v>
      </c>
      <c r="K33" s="31">
        <f t="shared" si="3"/>
        <v>23.626677783759973</v>
      </c>
      <c r="L33" s="31">
        <f t="shared" si="4"/>
        <v>56.617736150149256</v>
      </c>
      <c r="M33" s="31">
        <v>358.98055631</v>
      </c>
      <c r="N33" s="31">
        <f t="shared" si="5"/>
        <v>3.5879568310137193</v>
      </c>
      <c r="O33" s="31">
        <f t="shared" si="6"/>
        <v>8.5979922795617068</v>
      </c>
      <c r="P33" s="38"/>
      <c r="Q33" s="38"/>
      <c r="R33" s="38"/>
      <c r="S33" s="38"/>
    </row>
    <row r="34" spans="1:19" s="2" customFormat="1" x14ac:dyDescent="0.25">
      <c r="A34" s="4" t="s">
        <v>37</v>
      </c>
      <c r="B34" s="5" t="s">
        <v>9</v>
      </c>
      <c r="C34" s="5" t="s">
        <v>4</v>
      </c>
      <c r="D34" s="31">
        <v>13341.328312950001</v>
      </c>
      <c r="E34" s="31">
        <v>5010.9812297099998</v>
      </c>
      <c r="F34" s="31">
        <f t="shared" si="0"/>
        <v>37.559837462706021</v>
      </c>
      <c r="G34" s="31">
        <v>4310.6638965299999</v>
      </c>
      <c r="H34" s="31">
        <f t="shared" si="1"/>
        <v>86.024347306913995</v>
      </c>
      <c r="I34" s="31">
        <f t="shared" si="2"/>
        <v>32.310605026830622</v>
      </c>
      <c r="J34" s="31">
        <v>6040.5210042600002</v>
      </c>
      <c r="K34" s="31">
        <f t="shared" si="3"/>
        <v>120.54567214193264</v>
      </c>
      <c r="L34" s="31">
        <f t="shared" si="4"/>
        <v>45.276758524836389</v>
      </c>
      <c r="M34" s="31">
        <v>906.95530425999993</v>
      </c>
      <c r="N34" s="31">
        <f t="shared" si="5"/>
        <v>18.099355449241784</v>
      </c>
      <c r="O34" s="31">
        <f t="shared" si="6"/>
        <v>6.79808848853264</v>
      </c>
      <c r="P34" s="38"/>
      <c r="Q34" s="38"/>
      <c r="R34" s="38"/>
      <c r="S34" s="38"/>
    </row>
    <row r="35" spans="1:19" s="2" customFormat="1" x14ac:dyDescent="0.25">
      <c r="A35" s="6" t="s">
        <v>80</v>
      </c>
      <c r="B35" s="5" t="s">
        <v>9</v>
      </c>
      <c r="C35" s="5" t="s">
        <v>6</v>
      </c>
      <c r="D35" s="31">
        <v>753.62110569000004</v>
      </c>
      <c r="E35" s="31">
        <v>875.43469922999998</v>
      </c>
      <c r="F35" s="31">
        <f t="shared" si="0"/>
        <v>116.16377150537336</v>
      </c>
      <c r="G35" s="31">
        <v>426.39726875999997</v>
      </c>
      <c r="H35" s="31">
        <f t="shared" si="1"/>
        <v>48.706918875279129</v>
      </c>
      <c r="I35" s="31">
        <f t="shared" si="2"/>
        <v>56.579793949586822</v>
      </c>
      <c r="J35" s="31">
        <v>657.26284687999998</v>
      </c>
      <c r="K35" s="31">
        <f t="shared" si="3"/>
        <v>75.078455018758589</v>
      </c>
      <c r="L35" s="31">
        <f t="shared" si="4"/>
        <v>87.213964937755236</v>
      </c>
      <c r="M35" s="31">
        <v>191.23213000000001</v>
      </c>
      <c r="N35" s="31">
        <f t="shared" si="5"/>
        <v>21.844248368062257</v>
      </c>
      <c r="O35" s="31">
        <f t="shared" si="6"/>
        <v>25.375102761342095</v>
      </c>
      <c r="P35" s="38"/>
      <c r="Q35" s="38"/>
      <c r="R35" s="38"/>
      <c r="S35" s="38"/>
    </row>
    <row r="36" spans="1:19" s="10" customFormat="1" ht="25.5" x14ac:dyDescent="0.25">
      <c r="A36" s="11" t="s">
        <v>38</v>
      </c>
      <c r="B36" s="12" t="s">
        <v>9</v>
      </c>
      <c r="C36" s="12" t="s">
        <v>7</v>
      </c>
      <c r="D36" s="31">
        <v>7.65</v>
      </c>
      <c r="E36" s="31">
        <v>0</v>
      </c>
      <c r="F36" s="31">
        <f t="shared" si="0"/>
        <v>0</v>
      </c>
      <c r="G36" s="31">
        <v>80</v>
      </c>
      <c r="H36" s="31" t="s">
        <v>100</v>
      </c>
      <c r="I36" s="31">
        <f t="shared" si="2"/>
        <v>1045.751633986928</v>
      </c>
      <c r="J36" s="31">
        <v>0</v>
      </c>
      <c r="K36" s="44" t="s">
        <v>100</v>
      </c>
      <c r="L36" s="31">
        <f t="shared" si="4"/>
        <v>0</v>
      </c>
      <c r="M36" s="31">
        <v>0</v>
      </c>
      <c r="N36" s="44" t="s">
        <v>100</v>
      </c>
      <c r="O36" s="31">
        <f t="shared" si="6"/>
        <v>0</v>
      </c>
      <c r="P36" s="38"/>
      <c r="Q36" s="38"/>
      <c r="R36" s="38"/>
      <c r="S36" s="38"/>
    </row>
    <row r="37" spans="1:19" s="2" customFormat="1" ht="25.5" x14ac:dyDescent="0.25">
      <c r="A37" s="4" t="s">
        <v>39</v>
      </c>
      <c r="B37" s="5" t="s">
        <v>9</v>
      </c>
      <c r="C37" s="5" t="s">
        <v>9</v>
      </c>
      <c r="D37" s="31">
        <v>583.04702721000001</v>
      </c>
      <c r="E37" s="31">
        <v>1307.9594322999999</v>
      </c>
      <c r="F37" s="31">
        <f t="shared" si="0"/>
        <v>224.33172132938486</v>
      </c>
      <c r="G37" s="31">
        <v>740.34519991999991</v>
      </c>
      <c r="H37" s="31">
        <f t="shared" si="1"/>
        <v>56.603070526287603</v>
      </c>
      <c r="I37" s="31">
        <f t="shared" si="2"/>
        <v>126.97864243690668</v>
      </c>
      <c r="J37" s="31">
        <v>1899.4461317400001</v>
      </c>
      <c r="K37" s="31">
        <f t="shared" si="3"/>
        <v>145.22209824198384</v>
      </c>
      <c r="L37" s="31">
        <f t="shared" si="4"/>
        <v>325.77923273689271</v>
      </c>
      <c r="M37" s="31">
        <v>299.44613174</v>
      </c>
      <c r="N37" s="31">
        <f t="shared" si="5"/>
        <v>22.894145211632036</v>
      </c>
      <c r="O37" s="31">
        <f t="shared" si="6"/>
        <v>51.358830036903093</v>
      </c>
      <c r="P37" s="38"/>
      <c r="Q37" s="38"/>
      <c r="R37" s="38"/>
      <c r="S37" s="38"/>
    </row>
    <row r="38" spans="1:19" s="2" customFormat="1" x14ac:dyDescent="0.25">
      <c r="A38" s="25" t="s">
        <v>71</v>
      </c>
      <c r="B38" s="26" t="s">
        <v>11</v>
      </c>
      <c r="C38" s="26" t="s">
        <v>2</v>
      </c>
      <c r="D38" s="32">
        <v>700.30172016999995</v>
      </c>
      <c r="E38" s="36">
        <v>332.43387885999999</v>
      </c>
      <c r="F38" s="36">
        <f t="shared" si="0"/>
        <v>47.470093144894868</v>
      </c>
      <c r="G38" s="36">
        <v>297.98121791</v>
      </c>
      <c r="H38" s="36">
        <f t="shared" si="1"/>
        <v>89.63623651471778</v>
      </c>
      <c r="I38" s="36">
        <f t="shared" si="2"/>
        <v>42.550404965114794</v>
      </c>
      <c r="J38" s="36">
        <v>286.19114064000001</v>
      </c>
      <c r="K38" s="36">
        <f t="shared" si="3"/>
        <v>86.089643336419854</v>
      </c>
      <c r="L38" s="36">
        <f t="shared" si="4"/>
        <v>40.866833879906281</v>
      </c>
      <c r="M38" s="36">
        <v>286.19114064000001</v>
      </c>
      <c r="N38" s="36">
        <f t="shared" si="5"/>
        <v>86.089643336419854</v>
      </c>
      <c r="O38" s="36">
        <f t="shared" si="6"/>
        <v>40.866833879906281</v>
      </c>
      <c r="P38" s="38"/>
      <c r="Q38" s="38"/>
      <c r="R38" s="38"/>
      <c r="S38" s="38"/>
    </row>
    <row r="39" spans="1:19" s="2" customFormat="1" ht="25.5" x14ac:dyDescent="0.25">
      <c r="A39" s="4" t="s">
        <v>40</v>
      </c>
      <c r="B39" s="5" t="s">
        <v>11</v>
      </c>
      <c r="C39" s="5" t="s">
        <v>6</v>
      </c>
      <c r="D39" s="31">
        <v>168.04043716000001</v>
      </c>
      <c r="E39" s="31">
        <v>197.90527776000002</v>
      </c>
      <c r="F39" s="31">
        <f t="shared" si="0"/>
        <v>117.77241306005656</v>
      </c>
      <c r="G39" s="31">
        <v>187.55952053000001</v>
      </c>
      <c r="H39" s="31">
        <f t="shared" si="1"/>
        <v>94.772369212635994</v>
      </c>
      <c r="I39" s="31">
        <f t="shared" si="2"/>
        <v>111.61570613590757</v>
      </c>
      <c r="J39" s="31">
        <v>174.44598224000001</v>
      </c>
      <c r="K39" s="31">
        <f t="shared" si="3"/>
        <v>88.146200149119252</v>
      </c>
      <c r="L39" s="31">
        <f t="shared" si="4"/>
        <v>103.81190693636493</v>
      </c>
      <c r="M39" s="31">
        <v>174.44598224000001</v>
      </c>
      <c r="N39" s="31">
        <f t="shared" si="5"/>
        <v>88.146200149119252</v>
      </c>
      <c r="O39" s="31">
        <f t="shared" si="6"/>
        <v>103.81190693636493</v>
      </c>
      <c r="P39" s="38"/>
      <c r="Q39" s="38"/>
      <c r="R39" s="38"/>
      <c r="S39" s="38"/>
    </row>
    <row r="40" spans="1:19" s="2" customFormat="1" ht="25.5" x14ac:dyDescent="0.25">
      <c r="A40" s="4" t="s">
        <v>96</v>
      </c>
      <c r="B40" s="9" t="s">
        <v>11</v>
      </c>
      <c r="C40" s="9" t="s">
        <v>7</v>
      </c>
      <c r="D40" s="31">
        <v>4.2464000000000004</v>
      </c>
      <c r="E40" s="31">
        <v>13.897</v>
      </c>
      <c r="F40" s="31">
        <f t="shared" si="0"/>
        <v>327.26544837980407</v>
      </c>
      <c r="G40" s="31">
        <v>1.0637700000000001</v>
      </c>
      <c r="H40" s="31">
        <f t="shared" si="1"/>
        <v>7.6546736705763845</v>
      </c>
      <c r="I40" s="31">
        <f t="shared" si="2"/>
        <v>25.051102110022605</v>
      </c>
      <c r="J40" s="31">
        <v>0.6</v>
      </c>
      <c r="K40" s="31">
        <f t="shared" si="3"/>
        <v>4.3174785925019785</v>
      </c>
      <c r="L40" s="31">
        <f t="shared" si="4"/>
        <v>14.129615674453651</v>
      </c>
      <c r="M40" s="31">
        <v>0.6</v>
      </c>
      <c r="N40" s="31">
        <f t="shared" si="5"/>
        <v>4.3174785925019785</v>
      </c>
      <c r="O40" s="31">
        <f t="shared" si="6"/>
        <v>14.129615674453651</v>
      </c>
      <c r="P40" s="38"/>
      <c r="Q40" s="38"/>
      <c r="R40" s="38"/>
      <c r="S40" s="38"/>
    </row>
    <row r="41" spans="1:19" s="2" customFormat="1" ht="25.5" x14ac:dyDescent="0.25">
      <c r="A41" s="4" t="s">
        <v>41</v>
      </c>
      <c r="B41" s="5" t="s">
        <v>11</v>
      </c>
      <c r="C41" s="5" t="s">
        <v>9</v>
      </c>
      <c r="D41" s="31">
        <v>528.01488300999995</v>
      </c>
      <c r="E41" s="31">
        <v>120.63160110000001</v>
      </c>
      <c r="F41" s="31">
        <f t="shared" si="0"/>
        <v>22.846250168617953</v>
      </c>
      <c r="G41" s="31">
        <v>109.35792737999999</v>
      </c>
      <c r="H41" s="31">
        <f t="shared" si="1"/>
        <v>90.654460674318273</v>
      </c>
      <c r="I41" s="31">
        <f t="shared" si="2"/>
        <v>20.711144874666136</v>
      </c>
      <c r="J41" s="31">
        <v>111.1451584</v>
      </c>
      <c r="K41" s="31">
        <f t="shared" si="3"/>
        <v>92.136021893520223</v>
      </c>
      <c r="L41" s="31">
        <f t="shared" si="4"/>
        <v>21.049626057206243</v>
      </c>
      <c r="M41" s="31">
        <v>111.1451584</v>
      </c>
      <c r="N41" s="31">
        <f t="shared" si="5"/>
        <v>92.136021893520223</v>
      </c>
      <c r="O41" s="31">
        <f t="shared" si="6"/>
        <v>21.049626057206243</v>
      </c>
      <c r="P41" s="38"/>
      <c r="Q41" s="38"/>
      <c r="R41" s="38"/>
      <c r="S41" s="38"/>
    </row>
    <row r="42" spans="1:19" s="2" customFormat="1" x14ac:dyDescent="0.25">
      <c r="A42" s="25" t="s">
        <v>72</v>
      </c>
      <c r="B42" s="26" t="s">
        <v>13</v>
      </c>
      <c r="C42" s="26" t="s">
        <v>2</v>
      </c>
      <c r="D42" s="32">
        <v>25741.091399560002</v>
      </c>
      <c r="E42" s="36">
        <v>31879.779520490003</v>
      </c>
      <c r="F42" s="36">
        <f t="shared" si="0"/>
        <v>123.84781602941253</v>
      </c>
      <c r="G42" s="36">
        <v>30172.615826999998</v>
      </c>
      <c r="H42" s="36">
        <f t="shared" si="1"/>
        <v>94.644995294296919</v>
      </c>
      <c r="I42" s="36">
        <f t="shared" si="2"/>
        <v>117.21575965312701</v>
      </c>
      <c r="J42" s="36">
        <v>29201.131503869998</v>
      </c>
      <c r="K42" s="36">
        <f t="shared" si="3"/>
        <v>91.597658274586351</v>
      </c>
      <c r="L42" s="36">
        <f t="shared" si="4"/>
        <v>113.44169930715968</v>
      </c>
      <c r="M42" s="36">
        <v>26962.817367869997</v>
      </c>
      <c r="N42" s="36">
        <f t="shared" si="5"/>
        <v>84.576549064714385</v>
      </c>
      <c r="O42" s="36">
        <f t="shared" si="6"/>
        <v>104.74620888969331</v>
      </c>
      <c r="P42" s="38"/>
      <c r="Q42" s="38"/>
      <c r="R42" s="38"/>
      <c r="S42" s="38"/>
    </row>
    <row r="43" spans="1:19" s="2" customFormat="1" x14ac:dyDescent="0.25">
      <c r="A43" s="4" t="s">
        <v>42</v>
      </c>
      <c r="B43" s="5" t="s">
        <v>13</v>
      </c>
      <c r="C43" s="5" t="s">
        <v>1</v>
      </c>
      <c r="D43" s="31">
        <v>122.08599946</v>
      </c>
      <c r="E43" s="31">
        <v>91.990494460000008</v>
      </c>
      <c r="F43" s="31">
        <f t="shared" si="0"/>
        <v>75.348930153239706</v>
      </c>
      <c r="G43" s="31">
        <v>1112.74</v>
      </c>
      <c r="H43" s="31">
        <f t="shared" si="1"/>
        <v>1209.6249797677192</v>
      </c>
      <c r="I43" s="31">
        <f t="shared" si="2"/>
        <v>911.43948112131875</v>
      </c>
      <c r="J43" s="31">
        <v>1580.759</v>
      </c>
      <c r="K43" s="31">
        <f t="shared" si="3"/>
        <v>1718.3938506682964</v>
      </c>
      <c r="L43" s="31">
        <f t="shared" si="4"/>
        <v>1294.7913822976209</v>
      </c>
      <c r="M43" s="31">
        <v>8.1992999999999991</v>
      </c>
      <c r="N43" s="31">
        <f t="shared" si="5"/>
        <v>8.9132035305726944</v>
      </c>
      <c r="O43" s="31">
        <f t="shared" si="6"/>
        <v>6.7160035026673155</v>
      </c>
      <c r="P43" s="38"/>
      <c r="Q43" s="38"/>
      <c r="R43" s="38"/>
      <c r="S43" s="38"/>
    </row>
    <row r="44" spans="1:19" s="2" customFormat="1" x14ac:dyDescent="0.25">
      <c r="A44" s="4" t="s">
        <v>43</v>
      </c>
      <c r="B44" s="5" t="s">
        <v>13</v>
      </c>
      <c r="C44" s="5" t="s">
        <v>4</v>
      </c>
      <c r="D44" s="31">
        <v>20587.047499389999</v>
      </c>
      <c r="E44" s="31">
        <v>25297.899038510001</v>
      </c>
      <c r="F44" s="31">
        <f t="shared" si="0"/>
        <v>122.8825990674942</v>
      </c>
      <c r="G44" s="31">
        <v>23493.464584950001</v>
      </c>
      <c r="H44" s="31">
        <f t="shared" si="1"/>
        <v>92.867255692604431</v>
      </c>
      <c r="I44" s="31">
        <f t="shared" si="2"/>
        <v>114.11769747772777</v>
      </c>
      <c r="J44" s="31">
        <v>22693.142176000001</v>
      </c>
      <c r="K44" s="31">
        <f t="shared" si="3"/>
        <v>89.703663302059667</v>
      </c>
      <c r="L44" s="31">
        <f t="shared" si="4"/>
        <v>110.2301929243249</v>
      </c>
      <c r="M44" s="31">
        <v>22089.671816999999</v>
      </c>
      <c r="N44" s="31">
        <f t="shared" si="5"/>
        <v>87.31820687312316</v>
      </c>
      <c r="O44" s="31">
        <f t="shared" si="6"/>
        <v>107.29888206482509</v>
      </c>
      <c r="P44" s="38"/>
      <c r="Q44" s="38"/>
      <c r="R44" s="38"/>
      <c r="S44" s="38"/>
    </row>
    <row r="45" spans="1:19" s="2" customFormat="1" x14ac:dyDescent="0.25">
      <c r="A45" s="4" t="s">
        <v>84</v>
      </c>
      <c r="B45" s="5" t="s">
        <v>13</v>
      </c>
      <c r="C45" s="5" t="s">
        <v>6</v>
      </c>
      <c r="D45" s="31">
        <v>495.56997000000001</v>
      </c>
      <c r="E45" s="31">
        <v>846.86490000000003</v>
      </c>
      <c r="F45" s="31">
        <f t="shared" si="0"/>
        <v>170.8870495118984</v>
      </c>
      <c r="G45" s="31">
        <v>769.46087691999992</v>
      </c>
      <c r="H45" s="31">
        <f t="shared" si="1"/>
        <v>90.859932548863441</v>
      </c>
      <c r="I45" s="31">
        <f t="shared" si="2"/>
        <v>155.26785792125378</v>
      </c>
      <c r="J45" s="31">
        <v>613.85040000000004</v>
      </c>
      <c r="K45" s="31">
        <f t="shared" si="3"/>
        <v>72.485044544885497</v>
      </c>
      <c r="L45" s="31">
        <f t="shared" si="4"/>
        <v>123.86755396014009</v>
      </c>
      <c r="M45" s="31">
        <v>613.85040000000004</v>
      </c>
      <c r="N45" s="31">
        <f t="shared" si="5"/>
        <v>72.485044544885497</v>
      </c>
      <c r="O45" s="31">
        <f t="shared" si="6"/>
        <v>123.86755396014009</v>
      </c>
      <c r="P45" s="38"/>
      <c r="Q45" s="38"/>
      <c r="R45" s="38"/>
      <c r="S45" s="38"/>
    </row>
    <row r="46" spans="1:19" s="2" customFormat="1" x14ac:dyDescent="0.25">
      <c r="A46" s="4" t="s">
        <v>44</v>
      </c>
      <c r="B46" s="5" t="s">
        <v>13</v>
      </c>
      <c r="C46" s="5" t="s">
        <v>7</v>
      </c>
      <c r="D46" s="31">
        <v>2532.1867142900001</v>
      </c>
      <c r="E46" s="31">
        <v>2884.64596562</v>
      </c>
      <c r="F46" s="31">
        <f t="shared" si="0"/>
        <v>113.91916517612826</v>
      </c>
      <c r="G46" s="31">
        <v>2813.4693768299999</v>
      </c>
      <c r="H46" s="31">
        <f t="shared" si="1"/>
        <v>97.532571080184454</v>
      </c>
      <c r="I46" s="31">
        <f t="shared" si="2"/>
        <v>111.10829074936004</v>
      </c>
      <c r="J46" s="31">
        <v>2774.96697683</v>
      </c>
      <c r="K46" s="31">
        <f t="shared" si="3"/>
        <v>96.197835363604952</v>
      </c>
      <c r="L46" s="31">
        <f t="shared" si="4"/>
        <v>109.58777096372505</v>
      </c>
      <c r="M46" s="31">
        <v>2774.92647683</v>
      </c>
      <c r="N46" s="31">
        <f t="shared" si="5"/>
        <v>96.196431378489194</v>
      </c>
      <c r="O46" s="31">
        <f t="shared" si="6"/>
        <v>109.58617155560195</v>
      </c>
      <c r="P46" s="38"/>
      <c r="Q46" s="38"/>
      <c r="R46" s="38"/>
      <c r="S46" s="38"/>
    </row>
    <row r="47" spans="1:19" s="2" customFormat="1" ht="25.5" x14ac:dyDescent="0.25">
      <c r="A47" s="4" t="s">
        <v>45</v>
      </c>
      <c r="B47" s="5" t="s">
        <v>13</v>
      </c>
      <c r="C47" s="5" t="s">
        <v>9</v>
      </c>
      <c r="D47" s="31">
        <v>164.80870665</v>
      </c>
      <c r="E47" s="31">
        <v>190.94217144999999</v>
      </c>
      <c r="F47" s="31">
        <f t="shared" si="0"/>
        <v>115.85684720862407</v>
      </c>
      <c r="G47" s="31">
        <v>171.971046</v>
      </c>
      <c r="H47" s="31">
        <f t="shared" si="1"/>
        <v>90.064465431635796</v>
      </c>
      <c r="I47" s="31">
        <f t="shared" si="2"/>
        <v>104.34585010439434</v>
      </c>
      <c r="J47" s="31">
        <v>168.97244599999999</v>
      </c>
      <c r="K47" s="31">
        <f t="shared" si="3"/>
        <v>88.494042314925196</v>
      </c>
      <c r="L47" s="31">
        <f t="shared" si="4"/>
        <v>102.52640739353802</v>
      </c>
      <c r="M47" s="31">
        <v>168.93444600000001</v>
      </c>
      <c r="N47" s="31">
        <f t="shared" si="5"/>
        <v>88.474141001500598</v>
      </c>
      <c r="O47" s="31">
        <f t="shared" si="6"/>
        <v>102.50335035925117</v>
      </c>
      <c r="P47" s="38"/>
      <c r="Q47" s="38"/>
      <c r="R47" s="38"/>
      <c r="S47" s="38"/>
    </row>
    <row r="48" spans="1:19" s="2" customFormat="1" x14ac:dyDescent="0.25">
      <c r="A48" s="4" t="s">
        <v>88</v>
      </c>
      <c r="B48" s="5" t="s">
        <v>13</v>
      </c>
      <c r="C48" s="5" t="s">
        <v>13</v>
      </c>
      <c r="D48" s="31">
        <v>305.24730885000002</v>
      </c>
      <c r="E48" s="31">
        <v>544.87765712999999</v>
      </c>
      <c r="F48" s="31">
        <f t="shared" si="0"/>
        <v>178.50367270486092</v>
      </c>
      <c r="G48" s="31">
        <v>212.79611134999999</v>
      </c>
      <c r="H48" s="31">
        <f t="shared" si="1"/>
        <v>39.053924961953413</v>
      </c>
      <c r="I48" s="31">
        <f t="shared" si="2"/>
        <v>69.712690392487303</v>
      </c>
      <c r="J48" s="31">
        <v>72.861395090000002</v>
      </c>
      <c r="K48" s="31">
        <f t="shared" si="3"/>
        <v>13.372065111602902</v>
      </c>
      <c r="L48" s="31">
        <f t="shared" si="4"/>
        <v>23.869627340696535</v>
      </c>
      <c r="M48" s="31">
        <v>69.934828090000011</v>
      </c>
      <c r="N48" s="31">
        <f t="shared" si="5"/>
        <v>12.834959770302081</v>
      </c>
      <c r="O48" s="31">
        <f t="shared" si="6"/>
        <v>22.910874580180597</v>
      </c>
      <c r="P48" s="38"/>
      <c r="Q48" s="38"/>
      <c r="R48" s="38"/>
      <c r="S48" s="38"/>
    </row>
    <row r="49" spans="1:19" s="10" customFormat="1" ht="25.5" x14ac:dyDescent="0.25">
      <c r="A49" s="19" t="s">
        <v>91</v>
      </c>
      <c r="B49" s="20" t="s">
        <v>13</v>
      </c>
      <c r="C49" s="21" t="s">
        <v>31</v>
      </c>
      <c r="D49" s="31">
        <v>23.7382372</v>
      </c>
      <c r="E49" s="31">
        <v>37</v>
      </c>
      <c r="F49" s="31">
        <f t="shared" si="0"/>
        <v>155.86667067258054</v>
      </c>
      <c r="G49" s="31">
        <v>43.625</v>
      </c>
      <c r="H49" s="31">
        <f t="shared" si="1"/>
        <v>117.90540540540539</v>
      </c>
      <c r="I49" s="31">
        <f t="shared" si="2"/>
        <v>183.77522994841419</v>
      </c>
      <c r="J49" s="31">
        <v>13</v>
      </c>
      <c r="K49" s="31">
        <f t="shared" si="3"/>
        <v>35.135135135135137</v>
      </c>
      <c r="L49" s="31">
        <f t="shared" si="4"/>
        <v>54.763965371447213</v>
      </c>
      <c r="M49" s="31">
        <v>0</v>
      </c>
      <c r="N49" s="31">
        <f t="shared" si="5"/>
        <v>0</v>
      </c>
      <c r="O49" s="31">
        <f t="shared" si="6"/>
        <v>0</v>
      </c>
      <c r="P49" s="38"/>
      <c r="Q49" s="38"/>
      <c r="R49" s="38"/>
      <c r="S49" s="38"/>
    </row>
    <row r="50" spans="1:19" s="2" customFormat="1" x14ac:dyDescent="0.25">
      <c r="A50" s="4" t="s">
        <v>46</v>
      </c>
      <c r="B50" s="5" t="s">
        <v>13</v>
      </c>
      <c r="C50" s="5" t="s">
        <v>20</v>
      </c>
      <c r="D50" s="31">
        <v>1510.40696372</v>
      </c>
      <c r="E50" s="31">
        <v>1985.5592933200003</v>
      </c>
      <c r="F50" s="31">
        <f t="shared" si="0"/>
        <v>131.45856322257293</v>
      </c>
      <c r="G50" s="31">
        <v>1555.0888309500001</v>
      </c>
      <c r="H50" s="31">
        <f t="shared" si="1"/>
        <v>78.319939181961061</v>
      </c>
      <c r="I50" s="31">
        <f t="shared" si="2"/>
        <v>102.95826676539895</v>
      </c>
      <c r="J50" s="31">
        <v>1283.57910995</v>
      </c>
      <c r="K50" s="31">
        <f t="shared" si="3"/>
        <v>64.645720441002894</v>
      </c>
      <c r="L50" s="31">
        <f t="shared" si="4"/>
        <v>84.98233527662353</v>
      </c>
      <c r="M50" s="31">
        <v>1237.30009995</v>
      </c>
      <c r="N50" s="31">
        <f t="shared" si="5"/>
        <v>62.314940889080361</v>
      </c>
      <c r="O50" s="31">
        <f t="shared" si="6"/>
        <v>81.918325965780653</v>
      </c>
      <c r="P50" s="38"/>
      <c r="Q50" s="38"/>
      <c r="R50" s="38"/>
      <c r="S50" s="38"/>
    </row>
    <row r="51" spans="1:19" s="2" customFormat="1" x14ac:dyDescent="0.25">
      <c r="A51" s="25" t="s">
        <v>73</v>
      </c>
      <c r="B51" s="26" t="s">
        <v>31</v>
      </c>
      <c r="C51" s="26" t="s">
        <v>2</v>
      </c>
      <c r="D51" s="32">
        <v>2983.7966702700005</v>
      </c>
      <c r="E51" s="36">
        <v>3810.8778076099998</v>
      </c>
      <c r="F51" s="36">
        <f t="shared" si="0"/>
        <v>127.71908506973291</v>
      </c>
      <c r="G51" s="36">
        <v>2245.0759626700001</v>
      </c>
      <c r="H51" s="36">
        <f t="shared" si="1"/>
        <v>58.912305143627897</v>
      </c>
      <c r="I51" s="36">
        <f t="shared" si="2"/>
        <v>75.242257122930752</v>
      </c>
      <c r="J51" s="36">
        <v>1941.08995673</v>
      </c>
      <c r="K51" s="36">
        <f t="shared" si="3"/>
        <v>50.93550763694936</v>
      </c>
      <c r="L51" s="36">
        <f t="shared" si="4"/>
        <v>65.054364329535659</v>
      </c>
      <c r="M51" s="36">
        <v>1649.5642320300001</v>
      </c>
      <c r="N51" s="36">
        <f t="shared" si="5"/>
        <v>43.285676301033853</v>
      </c>
      <c r="O51" s="36">
        <f t="shared" si="6"/>
        <v>55.284069737926643</v>
      </c>
      <c r="P51" s="38"/>
      <c r="Q51" s="38"/>
      <c r="R51" s="38"/>
      <c r="S51" s="38"/>
    </row>
    <row r="52" spans="1:19" s="2" customFormat="1" x14ac:dyDescent="0.25">
      <c r="A52" s="4" t="s">
        <v>47</v>
      </c>
      <c r="B52" s="5" t="s">
        <v>31</v>
      </c>
      <c r="C52" s="5" t="s">
        <v>1</v>
      </c>
      <c r="D52" s="31">
        <v>2563.1428856500002</v>
      </c>
      <c r="E52" s="31">
        <v>3352.9727461999996</v>
      </c>
      <c r="F52" s="31">
        <f t="shared" si="0"/>
        <v>130.81489779488834</v>
      </c>
      <c r="G52" s="31">
        <v>1769.00591549</v>
      </c>
      <c r="H52" s="31">
        <f t="shared" si="1"/>
        <v>52.759328792482876</v>
      </c>
      <c r="I52" s="31">
        <f t="shared" si="2"/>
        <v>69.017062037155569</v>
      </c>
      <c r="J52" s="31">
        <v>1477.6270910000001</v>
      </c>
      <c r="K52" s="31">
        <f t="shared" si="3"/>
        <v>44.06916497232578</v>
      </c>
      <c r="L52" s="31">
        <f t="shared" si="4"/>
        <v>57.649033117608703</v>
      </c>
      <c r="M52" s="31">
        <v>1188.8019893000001</v>
      </c>
      <c r="N52" s="31">
        <f t="shared" si="5"/>
        <v>35.455164097211842</v>
      </c>
      <c r="O52" s="31">
        <f t="shared" si="6"/>
        <v>46.380636676777613</v>
      </c>
      <c r="P52" s="38"/>
      <c r="Q52" s="38"/>
      <c r="R52" s="38"/>
      <c r="S52" s="38"/>
    </row>
    <row r="53" spans="1:19" s="2" customFormat="1" x14ac:dyDescent="0.25">
      <c r="A53" s="4" t="s">
        <v>90</v>
      </c>
      <c r="B53" s="5" t="s">
        <v>31</v>
      </c>
      <c r="C53" s="9" t="s">
        <v>4</v>
      </c>
      <c r="D53" s="31">
        <v>14.71797675</v>
      </c>
      <c r="E53" s="31">
        <v>2</v>
      </c>
      <c r="F53" s="31">
        <f t="shared" si="0"/>
        <v>13.58882429271401</v>
      </c>
      <c r="G53" s="31">
        <v>22</v>
      </c>
      <c r="H53" s="31">
        <f t="shared" si="1"/>
        <v>1100</v>
      </c>
      <c r="I53" s="31">
        <f t="shared" si="2"/>
        <v>149.47706721985412</v>
      </c>
      <c r="J53" s="31">
        <v>22</v>
      </c>
      <c r="K53" s="31">
        <f t="shared" si="3"/>
        <v>1100</v>
      </c>
      <c r="L53" s="31">
        <f t="shared" si="4"/>
        <v>149.47706721985412</v>
      </c>
      <c r="M53" s="31">
        <v>22</v>
      </c>
      <c r="N53" s="31">
        <f t="shared" si="5"/>
        <v>1100</v>
      </c>
      <c r="O53" s="31">
        <f t="shared" si="6"/>
        <v>149.47706721985412</v>
      </c>
      <c r="P53" s="38"/>
      <c r="Q53" s="38"/>
      <c r="R53" s="38"/>
      <c r="S53" s="38"/>
    </row>
    <row r="54" spans="1:19" s="2" customFormat="1" ht="25.5" x14ac:dyDescent="0.25">
      <c r="A54" s="4" t="s">
        <v>48</v>
      </c>
      <c r="B54" s="5" t="s">
        <v>31</v>
      </c>
      <c r="C54" s="5" t="s">
        <v>7</v>
      </c>
      <c r="D54" s="31">
        <v>405.93580787000002</v>
      </c>
      <c r="E54" s="31">
        <v>455.90506141000009</v>
      </c>
      <c r="F54" s="31">
        <f t="shared" si="0"/>
        <v>112.30964417802791</v>
      </c>
      <c r="G54" s="31">
        <v>454.07004718000002</v>
      </c>
      <c r="H54" s="31">
        <f t="shared" si="1"/>
        <v>99.597500798888959</v>
      </c>
      <c r="I54" s="31">
        <f t="shared" si="2"/>
        <v>111.8575987574407</v>
      </c>
      <c r="J54" s="31">
        <v>441.46286573000003</v>
      </c>
      <c r="K54" s="31">
        <f t="shared" si="3"/>
        <v>96.832192291234065</v>
      </c>
      <c r="L54" s="31">
        <f t="shared" si="4"/>
        <v>108.75189061206876</v>
      </c>
      <c r="M54" s="31">
        <v>438.76224273000003</v>
      </c>
      <c r="N54" s="31">
        <f t="shared" si="5"/>
        <v>96.23982707562368</v>
      </c>
      <c r="O54" s="31">
        <f t="shared" si="6"/>
        <v>108.08660734618233</v>
      </c>
      <c r="P54" s="38"/>
      <c r="Q54" s="38"/>
      <c r="R54" s="38"/>
      <c r="S54" s="38"/>
    </row>
    <row r="55" spans="1:19" s="2" customFormat="1" x14ac:dyDescent="0.25">
      <c r="A55" s="25" t="s">
        <v>74</v>
      </c>
      <c r="B55" s="26" t="s">
        <v>20</v>
      </c>
      <c r="C55" s="26" t="s">
        <v>2</v>
      </c>
      <c r="D55" s="32">
        <v>13272.35118514</v>
      </c>
      <c r="E55" s="36">
        <v>13790.17763738</v>
      </c>
      <c r="F55" s="36">
        <f t="shared" si="0"/>
        <v>103.90154272605272</v>
      </c>
      <c r="G55" s="36">
        <v>12024.146084399999</v>
      </c>
      <c r="H55" s="36">
        <f t="shared" si="1"/>
        <v>87.193554721202787</v>
      </c>
      <c r="I55" s="36">
        <f t="shared" si="2"/>
        <v>90.595448513014659</v>
      </c>
      <c r="J55" s="36">
        <v>10303.147873370001</v>
      </c>
      <c r="K55" s="36">
        <f t="shared" si="3"/>
        <v>74.713670442083583</v>
      </c>
      <c r="L55" s="36">
        <f t="shared" si="4"/>
        <v>77.628656216583678</v>
      </c>
      <c r="M55" s="36">
        <v>9696.1714808699999</v>
      </c>
      <c r="N55" s="36">
        <f t="shared" si="5"/>
        <v>70.312157941949323</v>
      </c>
      <c r="O55" s="36">
        <f t="shared" si="6"/>
        <v>73.055416825664139</v>
      </c>
      <c r="P55" s="38"/>
      <c r="Q55" s="38"/>
      <c r="R55" s="38"/>
      <c r="S55" s="38"/>
    </row>
    <row r="56" spans="1:19" s="2" customFormat="1" x14ac:dyDescent="0.25">
      <c r="A56" s="4" t="s">
        <v>49</v>
      </c>
      <c r="B56" s="5" t="s">
        <v>20</v>
      </c>
      <c r="C56" s="5" t="s">
        <v>1</v>
      </c>
      <c r="D56" s="31">
        <v>2264.7660566199997</v>
      </c>
      <c r="E56" s="31">
        <v>2296.6655963499998</v>
      </c>
      <c r="F56" s="31">
        <f t="shared" si="0"/>
        <v>101.40851368011086</v>
      </c>
      <c r="G56" s="31">
        <v>2251.3632170000001</v>
      </c>
      <c r="H56" s="31">
        <f t="shared" si="1"/>
        <v>98.027471677984082</v>
      </c>
      <c r="I56" s="31">
        <f t="shared" si="2"/>
        <v>99.408202026835284</v>
      </c>
      <c r="J56" s="31">
        <v>2251.3632170000001</v>
      </c>
      <c r="K56" s="31">
        <f t="shared" si="3"/>
        <v>98.027471677984082</v>
      </c>
      <c r="L56" s="31">
        <f t="shared" si="4"/>
        <v>99.408202026835284</v>
      </c>
      <c r="M56" s="31">
        <v>2251.3632170000001</v>
      </c>
      <c r="N56" s="31">
        <f t="shared" si="5"/>
        <v>98.027471677984082</v>
      </c>
      <c r="O56" s="31">
        <f t="shared" si="6"/>
        <v>99.408202026835284</v>
      </c>
      <c r="P56" s="38"/>
      <c r="Q56" s="38"/>
      <c r="R56" s="38"/>
      <c r="S56" s="38"/>
    </row>
    <row r="57" spans="1:19" s="2" customFormat="1" x14ac:dyDescent="0.25">
      <c r="A57" s="4" t="s">
        <v>50</v>
      </c>
      <c r="B57" s="5" t="s">
        <v>20</v>
      </c>
      <c r="C57" s="5" t="s">
        <v>4</v>
      </c>
      <c r="D57" s="31">
        <v>3251.2880640900003</v>
      </c>
      <c r="E57" s="31">
        <v>3665.1608537800007</v>
      </c>
      <c r="F57" s="31">
        <f t="shared" si="0"/>
        <v>112.72950232436077</v>
      </c>
      <c r="G57" s="31">
        <v>2874.339829</v>
      </c>
      <c r="H57" s="31">
        <f t="shared" si="1"/>
        <v>78.423292828624398</v>
      </c>
      <c r="I57" s="31">
        <f t="shared" si="2"/>
        <v>88.406187712084389</v>
      </c>
      <c r="J57" s="31">
        <v>2995.3143709999999</v>
      </c>
      <c r="K57" s="31">
        <f t="shared" si="3"/>
        <v>81.723954022668167</v>
      </c>
      <c r="L57" s="31">
        <f t="shared" si="4"/>
        <v>92.127006649543233</v>
      </c>
      <c r="M57" s="31">
        <v>2970.633593</v>
      </c>
      <c r="N57" s="31">
        <f t="shared" si="5"/>
        <v>81.050565350666346</v>
      </c>
      <c r="O57" s="31">
        <f t="shared" si="6"/>
        <v>91.367898950886953</v>
      </c>
      <c r="P57" s="38"/>
      <c r="Q57" s="38"/>
      <c r="R57" s="38"/>
      <c r="S57" s="38"/>
    </row>
    <row r="58" spans="1:19" s="2" customFormat="1" ht="25.5" x14ac:dyDescent="0.25">
      <c r="A58" s="4" t="s">
        <v>51</v>
      </c>
      <c r="B58" s="5" t="s">
        <v>20</v>
      </c>
      <c r="C58" s="5" t="s">
        <v>6</v>
      </c>
      <c r="D58" s="31">
        <v>66.805321620000001</v>
      </c>
      <c r="E58" s="31">
        <v>73.634453090000008</v>
      </c>
      <c r="F58" s="31">
        <f t="shared" si="0"/>
        <v>110.22243633350837</v>
      </c>
      <c r="G58" s="31">
        <v>69.540655999999998</v>
      </c>
      <c r="H58" s="31">
        <f t="shared" si="1"/>
        <v>94.440378222139643</v>
      </c>
      <c r="I58" s="31">
        <f t="shared" si="2"/>
        <v>104.09448575902238</v>
      </c>
      <c r="J58" s="31">
        <v>69.540655999999998</v>
      </c>
      <c r="K58" s="31">
        <f t="shared" si="3"/>
        <v>94.440378222139643</v>
      </c>
      <c r="L58" s="31">
        <f t="shared" si="4"/>
        <v>104.09448575902238</v>
      </c>
      <c r="M58" s="31">
        <v>69.540655999999998</v>
      </c>
      <c r="N58" s="31">
        <f t="shared" si="5"/>
        <v>94.440378222139643</v>
      </c>
      <c r="O58" s="31">
        <f t="shared" si="6"/>
        <v>104.09448575902238</v>
      </c>
      <c r="P58" s="38"/>
      <c r="Q58" s="38"/>
      <c r="R58" s="38"/>
      <c r="S58" s="38"/>
    </row>
    <row r="59" spans="1:19" s="2" customFormat="1" x14ac:dyDescent="0.25">
      <c r="A59" s="4" t="s">
        <v>52</v>
      </c>
      <c r="B59" s="5" t="s">
        <v>20</v>
      </c>
      <c r="C59" s="5" t="s">
        <v>7</v>
      </c>
      <c r="D59" s="31">
        <v>350.27074269000002</v>
      </c>
      <c r="E59" s="31">
        <v>422.18329899999998</v>
      </c>
      <c r="F59" s="31">
        <f t="shared" si="0"/>
        <v>120.53056323166697</v>
      </c>
      <c r="G59" s="31">
        <v>414.447857</v>
      </c>
      <c r="H59" s="31">
        <f t="shared" si="1"/>
        <v>98.167752722970704</v>
      </c>
      <c r="I59" s="31">
        <f t="shared" si="2"/>
        <v>118.32214526886666</v>
      </c>
      <c r="J59" s="31">
        <v>424.60089199999999</v>
      </c>
      <c r="K59" s="31">
        <f t="shared" si="3"/>
        <v>100.57264060556787</v>
      </c>
      <c r="L59" s="31">
        <f t="shared" si="4"/>
        <v>121.22077017885115</v>
      </c>
      <c r="M59" s="31">
        <v>428.61218200000002</v>
      </c>
      <c r="N59" s="31">
        <f t="shared" si="5"/>
        <v>101.52277056321928</v>
      </c>
      <c r="O59" s="31">
        <f t="shared" si="6"/>
        <v>122.3659671682412</v>
      </c>
      <c r="P59" s="38"/>
      <c r="Q59" s="38"/>
      <c r="R59" s="38"/>
      <c r="S59" s="38"/>
    </row>
    <row r="60" spans="1:19" s="2" customFormat="1" ht="25.5" x14ac:dyDescent="0.25">
      <c r="A60" s="4" t="s">
        <v>53</v>
      </c>
      <c r="B60" s="5" t="s">
        <v>20</v>
      </c>
      <c r="C60" s="5" t="s">
        <v>11</v>
      </c>
      <c r="D60" s="31">
        <v>311.77500419</v>
      </c>
      <c r="E60" s="31">
        <v>348.986155</v>
      </c>
      <c r="F60" s="31">
        <f t="shared" si="0"/>
        <v>111.93525789749425</v>
      </c>
      <c r="G60" s="31">
        <v>342.90480174999999</v>
      </c>
      <c r="H60" s="31">
        <f t="shared" si="1"/>
        <v>98.257422776556851</v>
      </c>
      <c r="I60" s="31">
        <f t="shared" si="2"/>
        <v>109.98469958837016</v>
      </c>
      <c r="J60" s="31">
        <v>342.60360874999998</v>
      </c>
      <c r="K60" s="31">
        <f t="shared" si="3"/>
        <v>98.171117633592075</v>
      </c>
      <c r="L60" s="31">
        <f t="shared" si="4"/>
        <v>109.88809370401373</v>
      </c>
      <c r="M60" s="31">
        <v>343.17674875</v>
      </c>
      <c r="N60" s="31">
        <f t="shared" si="5"/>
        <v>98.335347644378615</v>
      </c>
      <c r="O60" s="31">
        <f t="shared" si="6"/>
        <v>110.07192499013274</v>
      </c>
      <c r="P60" s="38"/>
      <c r="Q60" s="38"/>
      <c r="R60" s="38"/>
      <c r="S60" s="38"/>
    </row>
    <row r="61" spans="1:19" s="2" customFormat="1" x14ac:dyDescent="0.25">
      <c r="A61" s="4" t="s">
        <v>54</v>
      </c>
      <c r="B61" s="5" t="s">
        <v>20</v>
      </c>
      <c r="C61" s="5" t="s">
        <v>20</v>
      </c>
      <c r="D61" s="31">
        <v>7027.4459959300002</v>
      </c>
      <c r="E61" s="31">
        <v>6983.5472801600008</v>
      </c>
      <c r="F61" s="31">
        <f t="shared" si="0"/>
        <v>99.375324751048623</v>
      </c>
      <c r="G61" s="31">
        <v>6071.5497236499996</v>
      </c>
      <c r="H61" s="31">
        <f t="shared" si="1"/>
        <v>86.940769211931126</v>
      </c>
      <c r="I61" s="31">
        <f t="shared" si="2"/>
        <v>86.397671745416247</v>
      </c>
      <c r="J61" s="31">
        <v>4219.7251286199999</v>
      </c>
      <c r="K61" s="31">
        <f t="shared" si="3"/>
        <v>60.423806975691029</v>
      </c>
      <c r="L61" s="31">
        <f t="shared" si="4"/>
        <v>60.046354409039736</v>
      </c>
      <c r="M61" s="31">
        <v>3632.8450841199997</v>
      </c>
      <c r="N61" s="31">
        <f t="shared" si="5"/>
        <v>52.020054255818927</v>
      </c>
      <c r="O61" s="31">
        <f t="shared" si="6"/>
        <v>51.695097852391747</v>
      </c>
      <c r="P61" s="38"/>
      <c r="Q61" s="38"/>
      <c r="R61" s="38"/>
      <c r="S61" s="38"/>
    </row>
    <row r="62" spans="1:19" s="2" customFormat="1" x14ac:dyDescent="0.25">
      <c r="A62" s="25" t="s">
        <v>75</v>
      </c>
      <c r="B62" s="26" t="s">
        <v>21</v>
      </c>
      <c r="C62" s="26" t="s">
        <v>2</v>
      </c>
      <c r="D62" s="32">
        <v>30645.957025839998</v>
      </c>
      <c r="E62" s="36">
        <v>32021.983579989999</v>
      </c>
      <c r="F62" s="36">
        <f t="shared" si="0"/>
        <v>104.49007532376871</v>
      </c>
      <c r="G62" s="36">
        <v>32101.829653199999</v>
      </c>
      <c r="H62" s="36">
        <f t="shared" si="1"/>
        <v>100.24934768019772</v>
      </c>
      <c r="I62" s="36">
        <f t="shared" si="2"/>
        <v>104.75061890262536</v>
      </c>
      <c r="J62" s="36">
        <v>33519.966189890001</v>
      </c>
      <c r="K62" s="36">
        <f t="shared" si="3"/>
        <v>104.67798194374214</v>
      </c>
      <c r="L62" s="36">
        <f t="shared" si="4"/>
        <v>109.37810218041714</v>
      </c>
      <c r="M62" s="36">
        <v>34834.225060889999</v>
      </c>
      <c r="N62" s="36">
        <f t="shared" si="5"/>
        <v>108.78222135700963</v>
      </c>
      <c r="O62" s="36">
        <f t="shared" si="6"/>
        <v>113.66662503480815</v>
      </c>
      <c r="P62" s="38"/>
      <c r="Q62" s="38"/>
      <c r="R62" s="38"/>
      <c r="S62" s="38"/>
    </row>
    <row r="63" spans="1:19" s="2" customFormat="1" ht="15.75" customHeight="1" x14ac:dyDescent="0.25">
      <c r="A63" s="4" t="s">
        <v>55</v>
      </c>
      <c r="B63" s="5" t="s">
        <v>21</v>
      </c>
      <c r="C63" s="5" t="s">
        <v>1</v>
      </c>
      <c r="D63" s="31">
        <v>2409.4579077899998</v>
      </c>
      <c r="E63" s="31">
        <v>2337.3847999999998</v>
      </c>
      <c r="F63" s="31">
        <f t="shared" si="0"/>
        <v>97.008741777269449</v>
      </c>
      <c r="G63" s="31">
        <v>2400.25</v>
      </c>
      <c r="H63" s="31">
        <f t="shared" si="1"/>
        <v>102.68955287122601</v>
      </c>
      <c r="I63" s="31">
        <f t="shared" si="2"/>
        <v>99.617843177080218</v>
      </c>
      <c r="J63" s="31">
        <v>2924.2199000000001</v>
      </c>
      <c r="K63" s="31">
        <f t="shared" si="3"/>
        <v>125.10648225315748</v>
      </c>
      <c r="L63" s="31">
        <f t="shared" si="4"/>
        <v>121.36422431559095</v>
      </c>
      <c r="M63" s="31">
        <v>3332.6255000000001</v>
      </c>
      <c r="N63" s="31">
        <f t="shared" si="5"/>
        <v>142.57924069669662</v>
      </c>
      <c r="O63" s="31">
        <f t="shared" si="6"/>
        <v>138.31432743544985</v>
      </c>
      <c r="P63" s="38"/>
      <c r="Q63" s="38"/>
      <c r="R63" s="38"/>
      <c r="S63" s="38"/>
    </row>
    <row r="64" spans="1:19" s="2" customFormat="1" x14ac:dyDescent="0.25">
      <c r="A64" s="4" t="s">
        <v>56</v>
      </c>
      <c r="B64" s="5" t="s">
        <v>21</v>
      </c>
      <c r="C64" s="5" t="s">
        <v>4</v>
      </c>
      <c r="D64" s="31">
        <v>4825.8449463999996</v>
      </c>
      <c r="E64" s="31">
        <v>5598.95696494</v>
      </c>
      <c r="F64" s="31">
        <f t="shared" si="0"/>
        <v>116.02024157690207</v>
      </c>
      <c r="G64" s="31">
        <v>4654.2356</v>
      </c>
      <c r="H64" s="31">
        <f t="shared" si="1"/>
        <v>83.126832893059671</v>
      </c>
      <c r="I64" s="31">
        <f t="shared" si="2"/>
        <v>96.443952337755547</v>
      </c>
      <c r="J64" s="31">
        <v>4466.9799999999996</v>
      </c>
      <c r="K64" s="31">
        <f t="shared" si="3"/>
        <v>79.782359964037852</v>
      </c>
      <c r="L64" s="31">
        <f t="shared" si="4"/>
        <v>92.56368676603033</v>
      </c>
      <c r="M64" s="31">
        <v>4466.9938000000002</v>
      </c>
      <c r="N64" s="31">
        <f t="shared" si="5"/>
        <v>79.782606438516709</v>
      </c>
      <c r="O64" s="31">
        <f t="shared" si="6"/>
        <v>92.563972726316109</v>
      </c>
      <c r="P64" s="38"/>
      <c r="Q64" s="38"/>
      <c r="R64" s="38"/>
      <c r="S64" s="38"/>
    </row>
    <row r="65" spans="1:19" s="2" customFormat="1" x14ac:dyDescent="0.25">
      <c r="A65" s="4" t="s">
        <v>57</v>
      </c>
      <c r="B65" s="5" t="s">
        <v>21</v>
      </c>
      <c r="C65" s="5" t="s">
        <v>6</v>
      </c>
      <c r="D65" s="31">
        <v>16141.115187520001</v>
      </c>
      <c r="E65" s="31">
        <v>16863.92253</v>
      </c>
      <c r="F65" s="31">
        <f t="shared" si="0"/>
        <v>104.47805082909549</v>
      </c>
      <c r="G65" s="31">
        <v>17172.2579467</v>
      </c>
      <c r="H65" s="31">
        <f t="shared" si="1"/>
        <v>101.82837306179205</v>
      </c>
      <c r="I65" s="31">
        <f t="shared" si="2"/>
        <v>106.38829936594007</v>
      </c>
      <c r="J65" s="31">
        <v>17241.338080699999</v>
      </c>
      <c r="K65" s="31">
        <f t="shared" si="3"/>
        <v>102.23800571918305</v>
      </c>
      <c r="L65" s="31">
        <f t="shared" si="4"/>
        <v>106.81627558194162</v>
      </c>
      <c r="M65" s="31">
        <v>18047.225980700001</v>
      </c>
      <c r="N65" s="31">
        <f t="shared" si="5"/>
        <v>107.01677470704082</v>
      </c>
      <c r="O65" s="31">
        <f t="shared" si="6"/>
        <v>111.80904027408074</v>
      </c>
      <c r="P65" s="38"/>
      <c r="Q65" s="38"/>
      <c r="R65" s="38"/>
      <c r="S65" s="38"/>
    </row>
    <row r="66" spans="1:19" s="2" customFormat="1" x14ac:dyDescent="0.25">
      <c r="A66" s="4" t="s">
        <v>58</v>
      </c>
      <c r="B66" s="5" t="s">
        <v>21</v>
      </c>
      <c r="C66" s="5" t="s">
        <v>7</v>
      </c>
      <c r="D66" s="31">
        <v>7024.7483210500004</v>
      </c>
      <c r="E66" s="31">
        <v>6956.5318027499998</v>
      </c>
      <c r="F66" s="31">
        <f t="shared" si="0"/>
        <v>99.028911568325</v>
      </c>
      <c r="G66" s="31">
        <v>7643.6907787</v>
      </c>
      <c r="H66" s="31">
        <f t="shared" si="1"/>
        <v>109.87789598946934</v>
      </c>
      <c r="I66" s="31">
        <f t="shared" si="2"/>
        <v>108.8108844525477</v>
      </c>
      <c r="J66" s="31">
        <v>8664.2657690100004</v>
      </c>
      <c r="K66" s="31">
        <f t="shared" si="3"/>
        <v>124.54864025181216</v>
      </c>
      <c r="L66" s="31">
        <f t="shared" si="4"/>
        <v>123.33916281451829</v>
      </c>
      <c r="M66" s="31">
        <v>8764.21734001</v>
      </c>
      <c r="N66" s="31">
        <f t="shared" si="5"/>
        <v>125.98544200639463</v>
      </c>
      <c r="O66" s="31">
        <f t="shared" si="6"/>
        <v>124.76201195347592</v>
      </c>
      <c r="P66" s="38"/>
      <c r="Q66" s="38"/>
      <c r="R66" s="38"/>
      <c r="S66" s="38"/>
    </row>
    <row r="67" spans="1:19" s="2" customFormat="1" x14ac:dyDescent="0.25">
      <c r="A67" s="4" t="s">
        <v>59</v>
      </c>
      <c r="B67" s="5" t="s">
        <v>21</v>
      </c>
      <c r="C67" s="5" t="s">
        <v>11</v>
      </c>
      <c r="D67" s="31">
        <v>244.79066308</v>
      </c>
      <c r="E67" s="31">
        <v>265.1874823</v>
      </c>
      <c r="F67" s="31">
        <f t="shared" si="0"/>
        <v>108.33235179943695</v>
      </c>
      <c r="G67" s="31">
        <v>231.39532780000002</v>
      </c>
      <c r="H67" s="31">
        <f t="shared" si="1"/>
        <v>87.257258824241276</v>
      </c>
      <c r="I67" s="31">
        <f t="shared" si="2"/>
        <v>94.527840600022301</v>
      </c>
      <c r="J67" s="31">
        <v>223.16244018</v>
      </c>
      <c r="K67" s="31">
        <f t="shared" si="3"/>
        <v>84.152705189735116</v>
      </c>
      <c r="L67" s="31">
        <f t="shared" si="4"/>
        <v>91.164604634886885</v>
      </c>
      <c r="M67" s="31">
        <v>223.16244018</v>
      </c>
      <c r="N67" s="31">
        <f t="shared" si="5"/>
        <v>84.152705189735116</v>
      </c>
      <c r="O67" s="31">
        <f t="shared" si="6"/>
        <v>91.164604634886885</v>
      </c>
      <c r="P67" s="38"/>
      <c r="Q67" s="38"/>
      <c r="R67" s="38"/>
      <c r="S67" s="38"/>
    </row>
    <row r="68" spans="1:19" s="2" customFormat="1" x14ac:dyDescent="0.25">
      <c r="A68" s="25" t="s">
        <v>76</v>
      </c>
      <c r="B68" s="26" t="s">
        <v>15</v>
      </c>
      <c r="C68" s="26" t="s">
        <v>2</v>
      </c>
      <c r="D68" s="32">
        <v>2069.0792979400003</v>
      </c>
      <c r="E68" s="36">
        <v>3204.4842187300001</v>
      </c>
      <c r="F68" s="36">
        <f t="shared" si="0"/>
        <v>154.87488671509217</v>
      </c>
      <c r="G68" s="36">
        <v>2804.5074821200001</v>
      </c>
      <c r="H68" s="36">
        <f t="shared" si="1"/>
        <v>87.518217931230168</v>
      </c>
      <c r="I68" s="36">
        <f t="shared" si="2"/>
        <v>135.54374087606021</v>
      </c>
      <c r="J68" s="36">
        <v>1957.2830423099999</v>
      </c>
      <c r="K68" s="36">
        <f t="shared" si="3"/>
        <v>61.079503243292912</v>
      </c>
      <c r="L68" s="36">
        <f t="shared" si="4"/>
        <v>94.596811454190956</v>
      </c>
      <c r="M68" s="36">
        <v>2010.7639200800002</v>
      </c>
      <c r="N68" s="36">
        <f t="shared" si="5"/>
        <v>62.748441959152643</v>
      </c>
      <c r="O68" s="36">
        <f t="shared" si="6"/>
        <v>97.181578399723023</v>
      </c>
      <c r="P68" s="38"/>
      <c r="Q68" s="38"/>
      <c r="R68" s="38"/>
      <c r="S68" s="38"/>
    </row>
    <row r="69" spans="1:19" s="2" customFormat="1" x14ac:dyDescent="0.25">
      <c r="A69" s="4" t="s">
        <v>60</v>
      </c>
      <c r="B69" s="5" t="s">
        <v>15</v>
      </c>
      <c r="C69" s="5" t="s">
        <v>4</v>
      </c>
      <c r="D69" s="31">
        <v>185.84582327999999</v>
      </c>
      <c r="E69" s="31">
        <v>455.30681318000001</v>
      </c>
      <c r="F69" s="31">
        <f t="shared" ref="F69:F82" si="7">E69/D69*100</f>
        <v>244.99168458256028</v>
      </c>
      <c r="G69" s="31">
        <v>319.09988648000001</v>
      </c>
      <c r="H69" s="31">
        <f t="shared" ref="H69:H82" si="8">G69/E69*100</f>
        <v>70.084584118412423</v>
      </c>
      <c r="I69" s="31">
        <f t="shared" ref="I69:I82" si="9">G69/D69*100</f>
        <v>171.70140326438013</v>
      </c>
      <c r="J69" s="31">
        <v>114.02937356</v>
      </c>
      <c r="K69" s="31">
        <f t="shared" ref="K69:K82" si="10">J69/E69*100</f>
        <v>25.044512899682854</v>
      </c>
      <c r="L69" s="31">
        <f t="shared" ref="L69:L82" si="11">J69/D69*100</f>
        <v>61.356974048429635</v>
      </c>
      <c r="M69" s="31">
        <v>122.02937356</v>
      </c>
      <c r="N69" s="31">
        <f t="shared" ref="N69:N82" si="12">M69/E69*100</f>
        <v>26.80156984862802</v>
      </c>
      <c r="O69" s="31">
        <f t="shared" ref="O69:O82" si="13">M69/D69*100</f>
        <v>65.661617466725346</v>
      </c>
      <c r="P69" s="38"/>
      <c r="Q69" s="38"/>
      <c r="R69" s="38"/>
      <c r="S69" s="38"/>
    </row>
    <row r="70" spans="1:19" s="2" customFormat="1" x14ac:dyDescent="0.25">
      <c r="A70" s="4" t="s">
        <v>61</v>
      </c>
      <c r="B70" s="5" t="s">
        <v>15</v>
      </c>
      <c r="C70" s="5" t="s">
        <v>6</v>
      </c>
      <c r="D70" s="31">
        <v>1237.7872010799999</v>
      </c>
      <c r="E70" s="31">
        <v>1579.3214723199999</v>
      </c>
      <c r="F70" s="31">
        <f t="shared" si="7"/>
        <v>127.59232531585421</v>
      </c>
      <c r="G70" s="31">
        <v>1398.1249584100001</v>
      </c>
      <c r="H70" s="31">
        <f t="shared" si="8"/>
        <v>88.526939126343621</v>
      </c>
      <c r="I70" s="31">
        <f t="shared" si="9"/>
        <v>112.95358016225256</v>
      </c>
      <c r="J70" s="31">
        <v>1402.8562423699998</v>
      </c>
      <c r="K70" s="31">
        <f t="shared" si="10"/>
        <v>88.826516130957472</v>
      </c>
      <c r="L70" s="31">
        <f t="shared" si="11"/>
        <v>113.33581742855097</v>
      </c>
      <c r="M70" s="31">
        <v>1403.0140201400002</v>
      </c>
      <c r="N70" s="31">
        <f t="shared" si="12"/>
        <v>88.836506356048801</v>
      </c>
      <c r="O70" s="31">
        <f t="shared" si="13"/>
        <v>113.34856418904928</v>
      </c>
      <c r="P70" s="38"/>
      <c r="Q70" s="38"/>
      <c r="R70" s="38"/>
      <c r="S70" s="38"/>
    </row>
    <row r="71" spans="1:19" s="2" customFormat="1" ht="25.5" x14ac:dyDescent="0.25">
      <c r="A71" s="4" t="s">
        <v>62</v>
      </c>
      <c r="B71" s="5" t="s">
        <v>15</v>
      </c>
      <c r="C71" s="5" t="s">
        <v>9</v>
      </c>
      <c r="D71" s="31">
        <v>645.44627358000002</v>
      </c>
      <c r="E71" s="31">
        <v>1169.8559332300001</v>
      </c>
      <c r="F71" s="31">
        <f t="shared" si="7"/>
        <v>181.24760822327406</v>
      </c>
      <c r="G71" s="31">
        <v>1087.2826372300001</v>
      </c>
      <c r="H71" s="31">
        <f t="shared" si="8"/>
        <v>92.941584202422845</v>
      </c>
      <c r="I71" s="31">
        <f t="shared" si="9"/>
        <v>168.45439841171174</v>
      </c>
      <c r="J71" s="31">
        <v>440.39742638000001</v>
      </c>
      <c r="K71" s="31">
        <f t="shared" si="10"/>
        <v>37.645441106927777</v>
      </c>
      <c r="L71" s="31">
        <f t="shared" si="11"/>
        <v>68.231461611407823</v>
      </c>
      <c r="M71" s="31">
        <v>485.72052637999997</v>
      </c>
      <c r="N71" s="31">
        <f t="shared" si="12"/>
        <v>41.519687389105599</v>
      </c>
      <c r="O71" s="31">
        <f t="shared" si="13"/>
        <v>75.253440334534233</v>
      </c>
      <c r="P71" s="38"/>
      <c r="Q71" s="38"/>
      <c r="R71" s="38"/>
      <c r="S71" s="38"/>
    </row>
    <row r="72" spans="1:19" s="2" customFormat="1" x14ac:dyDescent="0.25">
      <c r="A72" s="25" t="s">
        <v>77</v>
      </c>
      <c r="B72" s="26" t="s">
        <v>35</v>
      </c>
      <c r="C72" s="26" t="s">
        <v>2</v>
      </c>
      <c r="D72" s="32">
        <v>194.46687204</v>
      </c>
      <c r="E72" s="36">
        <v>268.62977619999998</v>
      </c>
      <c r="F72" s="36">
        <f t="shared" si="7"/>
        <v>138.13652339959754</v>
      </c>
      <c r="G72" s="36">
        <v>223.14922055</v>
      </c>
      <c r="H72" s="36">
        <f t="shared" si="8"/>
        <v>83.069428753073581</v>
      </c>
      <c r="I72" s="36">
        <f t="shared" si="9"/>
        <v>114.74922088740149</v>
      </c>
      <c r="J72" s="36">
        <v>156.41705533999999</v>
      </c>
      <c r="K72" s="36">
        <f t="shared" si="10"/>
        <v>58.227742863302133</v>
      </c>
      <c r="L72" s="36">
        <f t="shared" si="11"/>
        <v>80.433779645422831</v>
      </c>
      <c r="M72" s="36">
        <v>156.68705534</v>
      </c>
      <c r="N72" s="36">
        <f t="shared" si="12"/>
        <v>58.328252942199342</v>
      </c>
      <c r="O72" s="36">
        <f t="shared" si="13"/>
        <v>80.572620774077635</v>
      </c>
      <c r="P72" s="38"/>
      <c r="Q72" s="38"/>
      <c r="R72" s="38"/>
      <c r="S72" s="38"/>
    </row>
    <row r="73" spans="1:19" s="2" customFormat="1" x14ac:dyDescent="0.25">
      <c r="A73" s="4" t="s">
        <v>63</v>
      </c>
      <c r="B73" s="5" t="s">
        <v>35</v>
      </c>
      <c r="C73" s="5" t="s">
        <v>4</v>
      </c>
      <c r="D73" s="31">
        <v>46.997975539999999</v>
      </c>
      <c r="E73" s="31">
        <v>56.584409739999998</v>
      </c>
      <c r="F73" s="31">
        <f t="shared" si="7"/>
        <v>120.39754710677056</v>
      </c>
      <c r="G73" s="31">
        <v>67.433281409999992</v>
      </c>
      <c r="H73" s="31">
        <f t="shared" si="8"/>
        <v>119.17289889538397</v>
      </c>
      <c r="I73" s="31">
        <f t="shared" si="9"/>
        <v>143.48124708607395</v>
      </c>
      <c r="J73" s="31">
        <v>57.297227090000007</v>
      </c>
      <c r="K73" s="31">
        <f t="shared" si="10"/>
        <v>101.25974160245788</v>
      </c>
      <c r="L73" s="31">
        <f t="shared" si="11"/>
        <v>121.91424509601336</v>
      </c>
      <c r="M73" s="31">
        <v>57.567227090000003</v>
      </c>
      <c r="N73" s="31">
        <f t="shared" si="12"/>
        <v>101.73690483742068</v>
      </c>
      <c r="O73" s="31">
        <f t="shared" si="13"/>
        <v>122.4887379266039</v>
      </c>
      <c r="P73" s="38"/>
      <c r="Q73" s="38"/>
      <c r="R73" s="38"/>
      <c r="S73" s="38"/>
    </row>
    <row r="74" spans="1:19" s="2" customFormat="1" ht="25.5" x14ac:dyDescent="0.25">
      <c r="A74" s="4" t="s">
        <v>89</v>
      </c>
      <c r="B74" s="5" t="s">
        <v>35</v>
      </c>
      <c r="C74" s="9" t="s">
        <v>7</v>
      </c>
      <c r="D74" s="31">
        <v>147.4688965</v>
      </c>
      <c r="E74" s="31">
        <v>212.04536645999997</v>
      </c>
      <c r="F74" s="31">
        <f t="shared" si="7"/>
        <v>143.78989162640136</v>
      </c>
      <c r="G74" s="31">
        <v>155.71593913999999</v>
      </c>
      <c r="H74" s="31">
        <f t="shared" si="8"/>
        <v>73.435200089304516</v>
      </c>
      <c r="I74" s="31">
        <f t="shared" si="9"/>
        <v>105.59239462404196</v>
      </c>
      <c r="J74" s="31">
        <v>99.119828249999998</v>
      </c>
      <c r="K74" s="31">
        <f t="shared" si="10"/>
        <v>46.744632955088818</v>
      </c>
      <c r="L74" s="31">
        <f t="shared" si="11"/>
        <v>67.214057067281303</v>
      </c>
      <c r="M74" s="31">
        <v>99.119828249999998</v>
      </c>
      <c r="N74" s="31">
        <f t="shared" si="12"/>
        <v>46.744632955088818</v>
      </c>
      <c r="O74" s="31">
        <f t="shared" si="13"/>
        <v>67.214057067281303</v>
      </c>
      <c r="P74" s="38"/>
      <c r="Q74" s="38"/>
      <c r="R74" s="38"/>
      <c r="S74" s="38"/>
    </row>
    <row r="75" spans="1:19" s="2" customFormat="1" ht="25.5" x14ac:dyDescent="0.25">
      <c r="A75" s="28" t="s">
        <v>92</v>
      </c>
      <c r="B75" s="27" t="s">
        <v>17</v>
      </c>
      <c r="C75" s="27" t="s">
        <v>2</v>
      </c>
      <c r="D75" s="32">
        <v>140.66392825</v>
      </c>
      <c r="E75" s="36">
        <v>2037.374</v>
      </c>
      <c r="F75" s="36">
        <f t="shared" si="7"/>
        <v>1448.3983387546268</v>
      </c>
      <c r="G75" s="36">
        <v>2500</v>
      </c>
      <c r="H75" s="36">
        <f t="shared" si="8"/>
        <v>122.70697476261108</v>
      </c>
      <c r="I75" s="36">
        <f t="shared" si="9"/>
        <v>1777.2857839977182</v>
      </c>
      <c r="J75" s="36">
        <v>1500</v>
      </c>
      <c r="K75" s="36">
        <f t="shared" si="10"/>
        <v>73.624184857566661</v>
      </c>
      <c r="L75" s="36">
        <f t="shared" si="11"/>
        <v>1066.3714703986309</v>
      </c>
      <c r="M75" s="36">
        <v>1500</v>
      </c>
      <c r="N75" s="36">
        <f t="shared" si="12"/>
        <v>73.624184857566661</v>
      </c>
      <c r="O75" s="36">
        <f t="shared" si="13"/>
        <v>1066.3714703986309</v>
      </c>
      <c r="P75" s="38"/>
      <c r="Q75" s="38"/>
      <c r="R75" s="38"/>
      <c r="S75" s="38"/>
    </row>
    <row r="76" spans="1:19" s="2" customFormat="1" ht="25.5" x14ac:dyDescent="0.25">
      <c r="A76" s="4" t="s">
        <v>93</v>
      </c>
      <c r="B76" s="5" t="s">
        <v>17</v>
      </c>
      <c r="C76" s="5" t="s">
        <v>1</v>
      </c>
      <c r="D76" s="31">
        <v>140.66392825</v>
      </c>
      <c r="E76" s="31">
        <v>2037.374</v>
      </c>
      <c r="F76" s="31">
        <f t="shared" si="7"/>
        <v>1448.3983387546268</v>
      </c>
      <c r="G76" s="31">
        <v>2500</v>
      </c>
      <c r="H76" s="31">
        <f t="shared" si="8"/>
        <v>122.70697476261108</v>
      </c>
      <c r="I76" s="31">
        <f t="shared" si="9"/>
        <v>1777.2857839977182</v>
      </c>
      <c r="J76" s="31">
        <v>1500</v>
      </c>
      <c r="K76" s="31">
        <f t="shared" si="10"/>
        <v>73.624184857566661</v>
      </c>
      <c r="L76" s="31">
        <f t="shared" si="11"/>
        <v>1066.3714703986309</v>
      </c>
      <c r="M76" s="31">
        <v>1500</v>
      </c>
      <c r="N76" s="31">
        <f t="shared" si="12"/>
        <v>73.624184857566661</v>
      </c>
      <c r="O76" s="31">
        <f t="shared" si="13"/>
        <v>1066.3714703986309</v>
      </c>
      <c r="P76" s="38"/>
      <c r="Q76" s="38"/>
      <c r="R76" s="38"/>
      <c r="S76" s="38"/>
    </row>
    <row r="77" spans="1:19" s="2" customFormat="1" ht="38.25" x14ac:dyDescent="0.25">
      <c r="A77" s="28" t="s">
        <v>78</v>
      </c>
      <c r="B77" s="27" t="s">
        <v>24</v>
      </c>
      <c r="C77" s="27" t="s">
        <v>2</v>
      </c>
      <c r="D77" s="33">
        <v>10441.811188899999</v>
      </c>
      <c r="E77" s="36">
        <v>9829.4933739999997</v>
      </c>
      <c r="F77" s="36">
        <f t="shared" si="7"/>
        <v>94.135904166214829</v>
      </c>
      <c r="G77" s="36">
        <v>7479.4380789999996</v>
      </c>
      <c r="H77" s="36">
        <f t="shared" si="8"/>
        <v>76.091796335952239</v>
      </c>
      <c r="I77" s="36">
        <f t="shared" si="9"/>
        <v>71.629700477163354</v>
      </c>
      <c r="J77" s="36">
        <v>7582.0835669999997</v>
      </c>
      <c r="K77" s="36">
        <f t="shared" si="10"/>
        <v>77.136056544433657</v>
      </c>
      <c r="L77" s="36">
        <f t="shared" si="11"/>
        <v>72.612724266265346</v>
      </c>
      <c r="M77" s="36">
        <v>7582.0835669999997</v>
      </c>
      <c r="N77" s="36">
        <f t="shared" si="12"/>
        <v>77.136056544433657</v>
      </c>
      <c r="O77" s="36">
        <f t="shared" si="13"/>
        <v>72.612724266265346</v>
      </c>
      <c r="P77" s="38"/>
      <c r="Q77" s="38"/>
      <c r="R77" s="38"/>
      <c r="S77" s="38"/>
    </row>
    <row r="78" spans="1:19" s="2" customFormat="1" ht="38.25" x14ac:dyDescent="0.25">
      <c r="A78" s="4" t="s">
        <v>64</v>
      </c>
      <c r="B78" s="5" t="s">
        <v>24</v>
      </c>
      <c r="C78" s="5" t="s">
        <v>1</v>
      </c>
      <c r="D78" s="31">
        <v>2772.5861129999998</v>
      </c>
      <c r="E78" s="31">
        <v>2787.3433490000002</v>
      </c>
      <c r="F78" s="31">
        <f t="shared" si="7"/>
        <v>100.53225528075782</v>
      </c>
      <c r="G78" s="31">
        <v>3298.9829880000002</v>
      </c>
      <c r="H78" s="31">
        <f t="shared" si="8"/>
        <v>118.35581680970728</v>
      </c>
      <c r="I78" s="31">
        <f t="shared" si="9"/>
        <v>118.985771894761</v>
      </c>
      <c r="J78" s="31">
        <v>3148.5439000000001</v>
      </c>
      <c r="K78" s="31">
        <f t="shared" si="10"/>
        <v>112.95859554330062</v>
      </c>
      <c r="L78" s="31">
        <f t="shared" si="11"/>
        <v>113.55982363314969</v>
      </c>
      <c r="M78" s="31">
        <v>2056.6729540000001</v>
      </c>
      <c r="N78" s="31">
        <f t="shared" si="12"/>
        <v>73.786135989951191</v>
      </c>
      <c r="O78" s="31">
        <f t="shared" si="13"/>
        <v>74.178866595224861</v>
      </c>
      <c r="P78" s="38"/>
      <c r="Q78" s="38"/>
      <c r="R78" s="38"/>
      <c r="S78" s="38"/>
    </row>
    <row r="79" spans="1:19" s="2" customFormat="1" x14ac:dyDescent="0.25">
      <c r="A79" s="4" t="s">
        <v>65</v>
      </c>
      <c r="B79" s="5" t="s">
        <v>24</v>
      </c>
      <c r="C79" s="5" t="s">
        <v>4</v>
      </c>
      <c r="D79" s="31">
        <v>4466.4980859999996</v>
      </c>
      <c r="E79" s="31">
        <v>3677.5429749999998</v>
      </c>
      <c r="F79" s="31">
        <f t="shared" si="7"/>
        <v>82.336159205509631</v>
      </c>
      <c r="G79" s="31">
        <v>2017.6215970000001</v>
      </c>
      <c r="H79" s="31">
        <f t="shared" si="8"/>
        <v>54.863304405028742</v>
      </c>
      <c r="I79" s="31">
        <f t="shared" si="9"/>
        <v>45.172337660327841</v>
      </c>
      <c r="J79" s="31">
        <v>2266.288685</v>
      </c>
      <c r="K79" s="31">
        <f t="shared" si="10"/>
        <v>61.625076862630003</v>
      </c>
      <c r="L79" s="31">
        <f t="shared" si="11"/>
        <v>50.739721396132722</v>
      </c>
      <c r="M79" s="31">
        <v>3358.159631</v>
      </c>
      <c r="N79" s="31">
        <f t="shared" si="12"/>
        <v>91.315306274565017</v>
      </c>
      <c r="O79" s="31">
        <f t="shared" si="13"/>
        <v>75.185515953224581</v>
      </c>
      <c r="P79" s="38"/>
      <c r="Q79" s="38"/>
      <c r="R79" s="38"/>
      <c r="S79" s="38"/>
    </row>
    <row r="80" spans="1:19" ht="25.5" x14ac:dyDescent="0.25">
      <c r="A80" s="4" t="s">
        <v>66</v>
      </c>
      <c r="B80" s="5" t="s">
        <v>24</v>
      </c>
      <c r="C80" s="5" t="s">
        <v>6</v>
      </c>
      <c r="D80" s="31">
        <v>3202.7269899000003</v>
      </c>
      <c r="E80" s="31">
        <v>3364.6070500000001</v>
      </c>
      <c r="F80" s="31">
        <f t="shared" si="7"/>
        <v>105.05444455960496</v>
      </c>
      <c r="G80" s="31">
        <v>2162.833494</v>
      </c>
      <c r="H80" s="31">
        <f t="shared" si="8"/>
        <v>64.281904598636558</v>
      </c>
      <c r="I80" s="31">
        <f t="shared" si="9"/>
        <v>67.530997828432788</v>
      </c>
      <c r="J80" s="31">
        <v>2167.250982</v>
      </c>
      <c r="K80" s="31">
        <f t="shared" si="10"/>
        <v>64.413197434155052</v>
      </c>
      <c r="L80" s="31">
        <f t="shared" si="11"/>
        <v>67.668926787533294</v>
      </c>
      <c r="M80" s="31">
        <v>2167.250982</v>
      </c>
      <c r="N80" s="31">
        <f t="shared" si="12"/>
        <v>64.413197434155052</v>
      </c>
      <c r="O80" s="31">
        <f t="shared" si="13"/>
        <v>67.668926787533294</v>
      </c>
    </row>
    <row r="81" spans="1:19" x14ac:dyDescent="0.25">
      <c r="A81" s="4" t="s">
        <v>99</v>
      </c>
      <c r="B81" s="5" t="s">
        <v>100</v>
      </c>
      <c r="C81" s="5" t="s">
        <v>100</v>
      </c>
      <c r="D81" s="42" t="s">
        <v>100</v>
      </c>
      <c r="E81" s="42" t="s">
        <v>100</v>
      </c>
      <c r="F81" s="42" t="s">
        <v>100</v>
      </c>
      <c r="G81" s="42" t="s">
        <v>100</v>
      </c>
      <c r="H81" s="42" t="s">
        <v>100</v>
      </c>
      <c r="I81" s="42" t="s">
        <v>100</v>
      </c>
      <c r="J81" s="31">
        <v>6190.9459999999999</v>
      </c>
      <c r="K81" s="42" t="s">
        <v>100</v>
      </c>
      <c r="L81" s="42" t="s">
        <v>100</v>
      </c>
      <c r="M81" s="31">
        <v>9925.3904000000002</v>
      </c>
      <c r="N81" s="42" t="s">
        <v>100</v>
      </c>
      <c r="O81" s="42" t="s">
        <v>100</v>
      </c>
    </row>
    <row r="82" spans="1:19" s="1" customFormat="1" x14ac:dyDescent="0.25">
      <c r="A82" s="29" t="s">
        <v>79</v>
      </c>
      <c r="B82" s="30" t="s">
        <v>2</v>
      </c>
      <c r="C82" s="30" t="s">
        <v>2</v>
      </c>
      <c r="D82" s="34">
        <v>128095.99480561999</v>
      </c>
      <c r="E82" s="34">
        <v>155144.18054795</v>
      </c>
      <c r="F82" s="34">
        <f t="shared" si="7"/>
        <v>121.11555929861386</v>
      </c>
      <c r="G82" s="34">
        <v>139822.10760291998</v>
      </c>
      <c r="H82" s="34">
        <f t="shared" si="8"/>
        <v>90.123978294954824</v>
      </c>
      <c r="I82" s="34">
        <f t="shared" si="9"/>
        <v>109.15416037409588</v>
      </c>
      <c r="J82" s="34">
        <f>121664.13704225+J81</f>
        <v>127855.08304225</v>
      </c>
      <c r="K82" s="34">
        <f t="shared" si="10"/>
        <v>82.410492350200755</v>
      </c>
      <c r="L82" s="34">
        <f t="shared" si="11"/>
        <v>99.811928730687043</v>
      </c>
      <c r="M82" s="34">
        <f>109686.34897322+M81</f>
        <v>119611.73937322</v>
      </c>
      <c r="N82" s="34">
        <f t="shared" si="12"/>
        <v>77.097148569006052</v>
      </c>
      <c r="O82" s="34">
        <f t="shared" si="13"/>
        <v>93.376642692634945</v>
      </c>
      <c r="P82" s="41"/>
      <c r="Q82" s="41"/>
      <c r="R82" s="41"/>
      <c r="S82" s="41"/>
    </row>
    <row r="83" spans="1:19" s="14" customFormat="1" x14ac:dyDescent="0.25">
      <c r="A83" s="15"/>
      <c r="B83" s="15"/>
      <c r="C83" s="15"/>
      <c r="D83" s="13"/>
      <c r="E83" s="13"/>
      <c r="F83" s="13"/>
      <c r="G83" s="13"/>
      <c r="H83" s="13"/>
      <c r="I83" s="13"/>
      <c r="J83" s="13"/>
      <c r="K83" s="13"/>
      <c r="L83" s="13"/>
      <c r="M83" s="13"/>
      <c r="P83" s="38"/>
      <c r="Q83" s="38"/>
      <c r="R83" s="38"/>
      <c r="S83" s="38"/>
    </row>
    <row r="84" spans="1:19" s="14" customFormat="1" x14ac:dyDescent="0.25">
      <c r="A84" s="15"/>
      <c r="B84" s="15"/>
      <c r="C84" s="15"/>
      <c r="D84" s="24"/>
      <c r="E84" s="15"/>
      <c r="F84" s="15"/>
      <c r="G84" s="15"/>
      <c r="H84" s="15"/>
      <c r="I84" s="15"/>
      <c r="J84" s="15"/>
      <c r="K84" s="15"/>
      <c r="L84" s="15"/>
      <c r="M84" s="15"/>
      <c r="P84" s="38"/>
      <c r="Q84" s="38"/>
      <c r="R84" s="38"/>
      <c r="S84" s="38"/>
    </row>
    <row r="85" spans="1:19" s="14" customFormat="1" x14ac:dyDescent="0.25">
      <c r="A85" s="15"/>
      <c r="B85" s="15"/>
      <c r="C85" s="15"/>
      <c r="D85" s="39"/>
      <c r="E85" s="16"/>
      <c r="F85" s="16"/>
      <c r="G85" s="16"/>
      <c r="H85" s="16"/>
      <c r="I85" s="16"/>
      <c r="J85" s="16"/>
      <c r="K85" s="16"/>
      <c r="L85" s="16"/>
      <c r="P85" s="38"/>
      <c r="Q85" s="38"/>
      <c r="R85" s="38"/>
      <c r="S85" s="38"/>
    </row>
    <row r="86" spans="1:19" s="14" customFormat="1" x14ac:dyDescent="0.25">
      <c r="A86" s="15"/>
      <c r="B86" s="15"/>
      <c r="C86" s="15"/>
      <c r="D86" s="40"/>
      <c r="E86" s="40"/>
      <c r="F86" s="40"/>
      <c r="G86" s="40"/>
      <c r="H86" s="40"/>
      <c r="I86" s="40"/>
      <c r="J86" s="40"/>
      <c r="K86" s="40"/>
      <c r="L86" s="40"/>
      <c r="M86" s="40"/>
      <c r="P86" s="38"/>
      <c r="Q86" s="38"/>
      <c r="R86" s="38"/>
      <c r="S86" s="38"/>
    </row>
    <row r="87" spans="1:19" s="14" customFormat="1" x14ac:dyDescent="0.25">
      <c r="A87" s="15"/>
      <c r="B87" s="15"/>
      <c r="C87" s="15"/>
      <c r="D87" s="18"/>
      <c r="E87" s="37"/>
      <c r="F87" s="37"/>
      <c r="G87" s="37"/>
      <c r="H87" s="37"/>
      <c r="I87" s="37"/>
      <c r="J87" s="37"/>
      <c r="K87" s="37"/>
      <c r="L87" s="37"/>
      <c r="M87" s="37"/>
      <c r="P87" s="38"/>
      <c r="Q87" s="38"/>
      <c r="R87" s="38"/>
      <c r="S87" s="38"/>
    </row>
    <row r="88" spans="1:19" s="14" customFormat="1" x14ac:dyDescent="0.25">
      <c r="A88" s="15"/>
      <c r="B88" s="15"/>
      <c r="C88" s="15"/>
      <c r="D88" s="15"/>
      <c r="E88" s="35"/>
      <c r="F88" s="35"/>
      <c r="G88" s="35"/>
      <c r="H88" s="35"/>
      <c r="I88" s="35"/>
      <c r="J88" s="35"/>
      <c r="K88" s="35"/>
      <c r="L88" s="35"/>
      <c r="M88" s="35"/>
      <c r="P88" s="38"/>
      <c r="Q88" s="38"/>
      <c r="R88" s="38"/>
      <c r="S88" s="38"/>
    </row>
    <row r="89" spans="1:19" s="14" customFormat="1" x14ac:dyDescent="0.25">
      <c r="A89" s="15"/>
      <c r="B89" s="15"/>
      <c r="C89" s="15"/>
      <c r="D89" s="18"/>
      <c r="E89" s="18"/>
      <c r="F89" s="18"/>
      <c r="G89" s="18"/>
      <c r="H89" s="18"/>
      <c r="I89" s="18"/>
      <c r="J89" s="18"/>
      <c r="K89" s="18"/>
      <c r="L89" s="18"/>
      <c r="M89" s="18"/>
      <c r="P89" s="38"/>
      <c r="Q89" s="38"/>
      <c r="R89" s="38"/>
      <c r="S89" s="38"/>
    </row>
    <row r="90" spans="1:19" s="14" customFormat="1" x14ac:dyDescent="0.25">
      <c r="A90" s="15"/>
      <c r="B90" s="15"/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P90" s="38"/>
      <c r="Q90" s="38"/>
      <c r="R90" s="38"/>
      <c r="S90" s="38"/>
    </row>
    <row r="91" spans="1:19" s="14" customFormat="1" x14ac:dyDescent="0.25">
      <c r="A91" s="15"/>
      <c r="B91" s="15"/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P91" s="38"/>
      <c r="Q91" s="38"/>
      <c r="R91" s="38"/>
      <c r="S91" s="38"/>
    </row>
    <row r="92" spans="1:19" s="14" customFormat="1" x14ac:dyDescent="0.25">
      <c r="A92" s="15"/>
      <c r="B92" s="15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P92" s="38"/>
      <c r="Q92" s="38"/>
      <c r="R92" s="38"/>
      <c r="S92" s="38"/>
    </row>
    <row r="93" spans="1:19" s="14" customFormat="1" x14ac:dyDescent="0.25">
      <c r="A93" s="15"/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P93" s="38"/>
      <c r="Q93" s="38"/>
      <c r="R93" s="38"/>
      <c r="S93" s="38"/>
    </row>
    <row r="94" spans="1:19" s="14" customFormat="1" x14ac:dyDescent="0.25">
      <c r="A94" s="15"/>
      <c r="B94" s="15"/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P94" s="38"/>
      <c r="Q94" s="38"/>
      <c r="R94" s="38"/>
      <c r="S94" s="38"/>
    </row>
    <row r="95" spans="1:19" s="14" customFormat="1" x14ac:dyDescent="0.25">
      <c r="A95" s="15"/>
      <c r="B95" s="15"/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P95" s="38"/>
      <c r="Q95" s="38"/>
      <c r="R95" s="38"/>
      <c r="S95" s="38"/>
    </row>
    <row r="96" spans="1:19" s="14" customFormat="1" x14ac:dyDescent="0.25">
      <c r="A96" s="15"/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P96" s="38"/>
      <c r="Q96" s="38"/>
      <c r="R96" s="38"/>
      <c r="S96" s="38"/>
    </row>
    <row r="97" spans="1:19" s="14" customFormat="1" x14ac:dyDescent="0.25">
      <c r="A97" s="15"/>
      <c r="B97" s="15"/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P97" s="38"/>
      <c r="Q97" s="38"/>
      <c r="R97" s="38"/>
      <c r="S97" s="38"/>
    </row>
    <row r="98" spans="1:19" s="14" customFormat="1" x14ac:dyDescent="0.25">
      <c r="A98" s="15"/>
      <c r="B98" s="15"/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P98" s="38"/>
      <c r="Q98" s="38"/>
      <c r="R98" s="38"/>
      <c r="S98" s="38"/>
    </row>
    <row r="99" spans="1:19" s="14" customFormat="1" x14ac:dyDescent="0.25">
      <c r="A99" s="15"/>
      <c r="B99" s="15"/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P99" s="38"/>
      <c r="Q99" s="38"/>
      <c r="R99" s="38"/>
      <c r="S99" s="38"/>
    </row>
    <row r="100" spans="1:19" s="14" customFormat="1" x14ac:dyDescent="0.25">
      <c r="A100" s="15"/>
      <c r="B100" s="15"/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P100" s="38"/>
      <c r="Q100" s="38"/>
      <c r="R100" s="38"/>
      <c r="S100" s="38"/>
    </row>
    <row r="101" spans="1:19" s="14" customFormat="1" x14ac:dyDescent="0.25">
      <c r="A101" s="15"/>
      <c r="B101" s="15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P101" s="38"/>
      <c r="Q101" s="38"/>
      <c r="R101" s="38"/>
      <c r="S101" s="38"/>
    </row>
    <row r="102" spans="1:19" s="14" customFormat="1" x14ac:dyDescent="0.25">
      <c r="A102" s="15"/>
      <c r="B102" s="15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P102" s="38"/>
      <c r="Q102" s="38"/>
      <c r="R102" s="38"/>
      <c r="S102" s="38"/>
    </row>
    <row r="103" spans="1:19" s="14" customFormat="1" x14ac:dyDescent="0.25">
      <c r="A103" s="15"/>
      <c r="B103" s="15"/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P103" s="38"/>
      <c r="Q103" s="38"/>
      <c r="R103" s="38"/>
      <c r="S103" s="38"/>
    </row>
    <row r="104" spans="1:19" s="14" customFormat="1" x14ac:dyDescent="0.25">
      <c r="A104" s="15"/>
      <c r="B104" s="15"/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P104" s="38"/>
      <c r="Q104" s="38"/>
      <c r="R104" s="38"/>
      <c r="S104" s="38"/>
    </row>
    <row r="105" spans="1:19" s="14" customFormat="1" x14ac:dyDescent="0.25">
      <c r="A105" s="15"/>
      <c r="B105" s="15"/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P105" s="38"/>
      <c r="Q105" s="38"/>
      <c r="R105" s="38"/>
      <c r="S105" s="38"/>
    </row>
    <row r="106" spans="1:19" s="14" customFormat="1" x14ac:dyDescent="0.25">
      <c r="A106" s="15"/>
      <c r="B106" s="15"/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P106" s="38"/>
      <c r="Q106" s="38"/>
      <c r="R106" s="38"/>
      <c r="S106" s="38"/>
    </row>
    <row r="107" spans="1:19" s="14" customFormat="1" x14ac:dyDescent="0.25">
      <c r="A107" s="15"/>
      <c r="B107" s="15"/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P107" s="38"/>
      <c r="Q107" s="38"/>
      <c r="R107" s="38"/>
      <c r="S107" s="38"/>
    </row>
    <row r="108" spans="1:19" s="14" customFormat="1" x14ac:dyDescent="0.25">
      <c r="A108" s="15"/>
      <c r="B108" s="15"/>
      <c r="C108" s="15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P108" s="38"/>
      <c r="Q108" s="38"/>
      <c r="R108" s="38"/>
      <c r="S108" s="38"/>
    </row>
    <row r="109" spans="1:19" s="14" customFormat="1" x14ac:dyDescent="0.25">
      <c r="A109" s="15"/>
      <c r="B109" s="15"/>
      <c r="C109" s="15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P109" s="38"/>
      <c r="Q109" s="38"/>
      <c r="R109" s="38"/>
      <c r="S109" s="38"/>
    </row>
    <row r="110" spans="1:19" s="14" customFormat="1" x14ac:dyDescent="0.25">
      <c r="A110" s="15"/>
      <c r="B110" s="15"/>
      <c r="C110" s="15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P110" s="38"/>
      <c r="Q110" s="38"/>
      <c r="R110" s="38"/>
      <c r="S110" s="38"/>
    </row>
    <row r="111" spans="1:19" s="14" customFormat="1" x14ac:dyDescent="0.25">
      <c r="A111" s="15"/>
      <c r="B111" s="15"/>
      <c r="C111" s="15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P111" s="38"/>
      <c r="Q111" s="38"/>
      <c r="R111" s="38"/>
      <c r="S111" s="38"/>
    </row>
    <row r="112" spans="1:19" s="14" customFormat="1" x14ac:dyDescent="0.25">
      <c r="A112" s="15"/>
      <c r="B112" s="15"/>
      <c r="C112" s="15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P112" s="38"/>
      <c r="Q112" s="38"/>
      <c r="R112" s="38"/>
      <c r="S112" s="38"/>
    </row>
    <row r="113" spans="1:19" s="14" customFormat="1" x14ac:dyDescent="0.25">
      <c r="A113" s="15"/>
      <c r="B113" s="15"/>
      <c r="C113" s="15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P113" s="38"/>
      <c r="Q113" s="38"/>
      <c r="R113" s="38"/>
      <c r="S113" s="38"/>
    </row>
    <row r="114" spans="1:19" s="14" customFormat="1" x14ac:dyDescent="0.25">
      <c r="A114" s="15"/>
      <c r="B114" s="15"/>
      <c r="C114" s="15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P114" s="38"/>
      <c r="Q114" s="38"/>
      <c r="R114" s="38"/>
      <c r="S114" s="38"/>
    </row>
    <row r="115" spans="1:19" s="14" customFormat="1" x14ac:dyDescent="0.25">
      <c r="A115" s="15"/>
      <c r="B115" s="15"/>
      <c r="C115" s="15"/>
      <c r="D115" s="15"/>
      <c r="E115" s="15"/>
      <c r="F115" s="15"/>
      <c r="G115" s="15"/>
      <c r="H115" s="15"/>
      <c r="I115" s="15"/>
      <c r="J115" s="15"/>
      <c r="K115" s="15"/>
      <c r="L115" s="15"/>
      <c r="M115" s="15"/>
      <c r="P115" s="38"/>
      <c r="Q115" s="38"/>
      <c r="R115" s="38"/>
      <c r="S115" s="38"/>
    </row>
    <row r="116" spans="1:19" s="14" customFormat="1" x14ac:dyDescent="0.25">
      <c r="A116" s="15"/>
      <c r="B116" s="15"/>
      <c r="C116" s="15"/>
      <c r="D116" s="15"/>
      <c r="E116" s="15"/>
      <c r="F116" s="15"/>
      <c r="G116" s="15"/>
      <c r="H116" s="15"/>
      <c r="I116" s="15"/>
      <c r="J116" s="15"/>
      <c r="K116" s="15"/>
      <c r="L116" s="15"/>
      <c r="M116" s="15"/>
      <c r="P116" s="38"/>
      <c r="Q116" s="38"/>
      <c r="R116" s="38"/>
      <c r="S116" s="38"/>
    </row>
    <row r="117" spans="1:19" s="14" customFormat="1" x14ac:dyDescent="0.25">
      <c r="A117" s="15"/>
      <c r="B117" s="15"/>
      <c r="C117" s="15"/>
      <c r="D117" s="15"/>
      <c r="E117" s="15"/>
      <c r="F117" s="15"/>
      <c r="G117" s="15"/>
      <c r="H117" s="15"/>
      <c r="I117" s="15"/>
      <c r="J117" s="15"/>
      <c r="K117" s="15"/>
      <c r="L117" s="15"/>
      <c r="M117" s="15"/>
      <c r="P117" s="38"/>
      <c r="Q117" s="38"/>
      <c r="R117" s="38"/>
      <c r="S117" s="38"/>
    </row>
    <row r="118" spans="1:19" s="14" customFormat="1" x14ac:dyDescent="0.25">
      <c r="A118" s="15"/>
      <c r="B118" s="15"/>
      <c r="C118" s="15"/>
      <c r="D118" s="15"/>
      <c r="E118" s="15"/>
      <c r="F118" s="15"/>
      <c r="G118" s="15"/>
      <c r="H118" s="15"/>
      <c r="I118" s="15"/>
      <c r="J118" s="15"/>
      <c r="K118" s="15"/>
      <c r="L118" s="15"/>
      <c r="M118" s="15"/>
      <c r="P118" s="38"/>
      <c r="Q118" s="38"/>
      <c r="R118" s="38"/>
      <c r="S118" s="38"/>
    </row>
    <row r="119" spans="1:19" s="14" customFormat="1" x14ac:dyDescent="0.25">
      <c r="A119" s="15"/>
      <c r="B119" s="15"/>
      <c r="C119" s="15"/>
      <c r="D119" s="15"/>
      <c r="E119" s="15"/>
      <c r="F119" s="15"/>
      <c r="G119" s="15"/>
      <c r="H119" s="15"/>
      <c r="I119" s="15"/>
      <c r="J119" s="15"/>
      <c r="K119" s="15"/>
      <c r="L119" s="15"/>
      <c r="M119" s="15"/>
      <c r="P119" s="38"/>
      <c r="Q119" s="38"/>
      <c r="R119" s="38"/>
      <c r="S119" s="38"/>
    </row>
    <row r="120" spans="1:19" s="14" customFormat="1" x14ac:dyDescent="0.25">
      <c r="A120" s="15"/>
      <c r="B120" s="15"/>
      <c r="C120" s="15"/>
      <c r="D120" s="15"/>
      <c r="E120" s="15"/>
      <c r="F120" s="15"/>
      <c r="G120" s="15"/>
      <c r="H120" s="15"/>
      <c r="I120" s="15"/>
      <c r="J120" s="15"/>
      <c r="K120" s="15"/>
      <c r="L120" s="15"/>
      <c r="M120" s="15"/>
      <c r="P120" s="38"/>
      <c r="Q120" s="38"/>
      <c r="R120" s="38"/>
      <c r="S120" s="38"/>
    </row>
    <row r="121" spans="1:19" s="14" customFormat="1" x14ac:dyDescent="0.25">
      <c r="A121" s="15"/>
      <c r="B121" s="15"/>
      <c r="C121" s="15"/>
      <c r="D121" s="15"/>
      <c r="E121" s="15"/>
      <c r="F121" s="15"/>
      <c r="G121" s="15"/>
      <c r="H121" s="15"/>
      <c r="I121" s="15"/>
      <c r="J121" s="15"/>
      <c r="K121" s="15"/>
      <c r="L121" s="15"/>
      <c r="M121" s="15"/>
      <c r="P121" s="38"/>
      <c r="Q121" s="38"/>
      <c r="R121" s="38"/>
      <c r="S121" s="38"/>
    </row>
    <row r="122" spans="1:19" s="14" customFormat="1" x14ac:dyDescent="0.25">
      <c r="A122" s="15"/>
      <c r="B122" s="15"/>
      <c r="C122" s="15"/>
      <c r="D122" s="15"/>
      <c r="E122" s="15"/>
      <c r="F122" s="15"/>
      <c r="G122" s="15"/>
      <c r="H122" s="15"/>
      <c r="I122" s="15"/>
      <c r="J122" s="15"/>
      <c r="K122" s="15"/>
      <c r="L122" s="15"/>
      <c r="M122" s="15"/>
      <c r="P122" s="38"/>
      <c r="Q122" s="38"/>
      <c r="R122" s="38"/>
      <c r="S122" s="38"/>
    </row>
    <row r="123" spans="1:19" s="14" customFormat="1" x14ac:dyDescent="0.25">
      <c r="A123" s="15"/>
      <c r="B123" s="15"/>
      <c r="C123" s="15"/>
      <c r="D123" s="15"/>
      <c r="E123" s="15"/>
      <c r="F123" s="15"/>
      <c r="G123" s="15"/>
      <c r="H123" s="15"/>
      <c r="I123" s="15"/>
      <c r="J123" s="15"/>
      <c r="K123" s="15"/>
      <c r="L123" s="15"/>
      <c r="M123" s="15"/>
      <c r="P123" s="38"/>
      <c r="Q123" s="38"/>
      <c r="R123" s="38"/>
      <c r="S123" s="38"/>
    </row>
    <row r="124" spans="1:19" s="14" customFormat="1" x14ac:dyDescent="0.25">
      <c r="A124" s="15"/>
      <c r="B124" s="15"/>
      <c r="C124" s="15"/>
      <c r="D124" s="15"/>
      <c r="E124" s="15"/>
      <c r="F124" s="15"/>
      <c r="G124" s="15"/>
      <c r="H124" s="15"/>
      <c r="I124" s="15"/>
      <c r="J124" s="15"/>
      <c r="K124" s="15"/>
      <c r="L124" s="15"/>
      <c r="M124" s="15"/>
      <c r="P124" s="38"/>
      <c r="Q124" s="38"/>
      <c r="R124" s="38"/>
      <c r="S124" s="38"/>
    </row>
    <row r="125" spans="1:19" s="14" customFormat="1" x14ac:dyDescent="0.25">
      <c r="A125" s="15"/>
      <c r="B125" s="15"/>
      <c r="C125" s="15"/>
      <c r="D125" s="15"/>
      <c r="E125" s="15"/>
      <c r="F125" s="15"/>
      <c r="G125" s="15"/>
      <c r="H125" s="15"/>
      <c r="I125" s="15"/>
      <c r="J125" s="15"/>
      <c r="K125" s="15"/>
      <c r="L125" s="15"/>
      <c r="M125" s="15"/>
      <c r="P125" s="38"/>
      <c r="Q125" s="38"/>
      <c r="R125" s="38"/>
      <c r="S125" s="38"/>
    </row>
    <row r="126" spans="1:19" s="14" customFormat="1" x14ac:dyDescent="0.25">
      <c r="A126" s="15"/>
      <c r="B126" s="15"/>
      <c r="C126" s="15"/>
      <c r="D126" s="15"/>
      <c r="E126" s="15"/>
      <c r="F126" s="15"/>
      <c r="G126" s="15"/>
      <c r="H126" s="15"/>
      <c r="I126" s="15"/>
      <c r="J126" s="15"/>
      <c r="K126" s="15"/>
      <c r="L126" s="15"/>
      <c r="M126" s="15"/>
      <c r="P126" s="38"/>
      <c r="Q126" s="38"/>
      <c r="R126" s="38"/>
      <c r="S126" s="38"/>
    </row>
    <row r="127" spans="1:19" s="14" customFormat="1" x14ac:dyDescent="0.25">
      <c r="A127" s="15"/>
      <c r="B127" s="15"/>
      <c r="C127" s="15"/>
      <c r="D127" s="15"/>
      <c r="E127" s="15"/>
      <c r="F127" s="15"/>
      <c r="G127" s="15"/>
      <c r="H127" s="15"/>
      <c r="I127" s="15"/>
      <c r="J127" s="15"/>
      <c r="K127" s="15"/>
      <c r="L127" s="15"/>
      <c r="M127" s="15"/>
      <c r="P127" s="38"/>
      <c r="Q127" s="38"/>
      <c r="R127" s="38"/>
      <c r="S127" s="38"/>
    </row>
    <row r="128" spans="1:19" s="14" customFormat="1" x14ac:dyDescent="0.25">
      <c r="A128" s="15"/>
      <c r="B128" s="15"/>
      <c r="C128" s="15"/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P128" s="38"/>
      <c r="Q128" s="38"/>
      <c r="R128" s="38"/>
      <c r="S128" s="38"/>
    </row>
    <row r="129" spans="1:19" s="14" customFormat="1" x14ac:dyDescent="0.25">
      <c r="A129" s="15"/>
      <c r="B129" s="15"/>
      <c r="C129" s="15"/>
      <c r="D129" s="15"/>
      <c r="E129" s="15"/>
      <c r="F129" s="15"/>
      <c r="G129" s="15"/>
      <c r="H129" s="15"/>
      <c r="I129" s="15"/>
      <c r="J129" s="15"/>
      <c r="K129" s="15"/>
      <c r="L129" s="15"/>
      <c r="M129" s="15"/>
      <c r="P129" s="38"/>
      <c r="Q129" s="38"/>
      <c r="R129" s="38"/>
      <c r="S129" s="38"/>
    </row>
    <row r="130" spans="1:19" s="14" customFormat="1" x14ac:dyDescent="0.25">
      <c r="A130" s="15"/>
      <c r="B130" s="15"/>
      <c r="C130" s="15"/>
      <c r="D130" s="15"/>
      <c r="E130" s="15"/>
      <c r="F130" s="15"/>
      <c r="G130" s="15"/>
      <c r="H130" s="15"/>
      <c r="I130" s="15"/>
      <c r="J130" s="15"/>
      <c r="K130" s="15"/>
      <c r="L130" s="15"/>
      <c r="M130" s="15"/>
      <c r="P130" s="38"/>
      <c r="Q130" s="38"/>
      <c r="R130" s="38"/>
      <c r="S130" s="38"/>
    </row>
    <row r="131" spans="1:19" s="14" customFormat="1" x14ac:dyDescent="0.25">
      <c r="A131" s="15"/>
      <c r="B131" s="15"/>
      <c r="C131" s="15"/>
      <c r="D131" s="15"/>
      <c r="E131" s="15"/>
      <c r="F131" s="15"/>
      <c r="G131" s="15"/>
      <c r="H131" s="15"/>
      <c r="I131" s="15"/>
      <c r="J131" s="15"/>
      <c r="K131" s="15"/>
      <c r="L131" s="15"/>
      <c r="M131" s="15"/>
      <c r="P131" s="38"/>
      <c r="Q131" s="38"/>
      <c r="R131" s="38"/>
      <c r="S131" s="38"/>
    </row>
    <row r="132" spans="1:19" s="14" customFormat="1" x14ac:dyDescent="0.25">
      <c r="A132" s="15"/>
      <c r="B132" s="15"/>
      <c r="C132" s="15"/>
      <c r="D132" s="15"/>
      <c r="E132" s="15"/>
      <c r="F132" s="15"/>
      <c r="G132" s="15"/>
      <c r="H132" s="15"/>
      <c r="I132" s="15"/>
      <c r="J132" s="15"/>
      <c r="K132" s="15"/>
      <c r="L132" s="15"/>
      <c r="M132" s="15"/>
      <c r="P132" s="38"/>
      <c r="Q132" s="38"/>
      <c r="R132" s="38"/>
      <c r="S132" s="38"/>
    </row>
    <row r="133" spans="1:19" s="14" customFormat="1" x14ac:dyDescent="0.25">
      <c r="A133" s="15"/>
      <c r="B133" s="15"/>
      <c r="C133" s="15"/>
      <c r="D133" s="15"/>
      <c r="E133" s="15"/>
      <c r="F133" s="15"/>
      <c r="G133" s="15"/>
      <c r="H133" s="15"/>
      <c r="I133" s="15"/>
      <c r="J133" s="15"/>
      <c r="K133" s="15"/>
      <c r="L133" s="15"/>
      <c r="M133" s="15"/>
      <c r="P133" s="38"/>
      <c r="Q133" s="38"/>
      <c r="R133" s="38"/>
      <c r="S133" s="38"/>
    </row>
    <row r="134" spans="1:19" s="14" customFormat="1" x14ac:dyDescent="0.25">
      <c r="A134" s="15"/>
      <c r="B134" s="15"/>
      <c r="C134" s="15"/>
      <c r="D134" s="15"/>
      <c r="E134" s="15"/>
      <c r="F134" s="15"/>
      <c r="G134" s="15"/>
      <c r="H134" s="15"/>
      <c r="I134" s="15"/>
      <c r="J134" s="15"/>
      <c r="K134" s="15"/>
      <c r="L134" s="15"/>
      <c r="M134" s="15"/>
      <c r="P134" s="38"/>
      <c r="Q134" s="38"/>
      <c r="R134" s="38"/>
      <c r="S134" s="38"/>
    </row>
    <row r="135" spans="1:19" s="14" customFormat="1" x14ac:dyDescent="0.25">
      <c r="A135" s="15"/>
      <c r="B135" s="15"/>
      <c r="C135" s="15"/>
      <c r="D135" s="15"/>
      <c r="E135" s="15"/>
      <c r="F135" s="15"/>
      <c r="G135" s="15"/>
      <c r="H135" s="15"/>
      <c r="I135" s="15"/>
      <c r="J135" s="15"/>
      <c r="K135" s="15"/>
      <c r="L135" s="15"/>
      <c r="M135" s="15"/>
      <c r="P135" s="38"/>
      <c r="Q135" s="38"/>
      <c r="R135" s="38"/>
      <c r="S135" s="38"/>
    </row>
    <row r="136" spans="1:19" s="14" customFormat="1" x14ac:dyDescent="0.25">
      <c r="A136" s="15"/>
      <c r="B136" s="15"/>
      <c r="C136" s="15"/>
      <c r="D136" s="15"/>
      <c r="E136" s="15"/>
      <c r="F136" s="15"/>
      <c r="G136" s="15"/>
      <c r="H136" s="15"/>
      <c r="I136" s="15"/>
      <c r="J136" s="15"/>
      <c r="K136" s="15"/>
      <c r="L136" s="15"/>
      <c r="M136" s="15"/>
      <c r="P136" s="38"/>
      <c r="Q136" s="38"/>
      <c r="R136" s="38"/>
      <c r="S136" s="38"/>
    </row>
    <row r="137" spans="1:19" s="14" customFormat="1" x14ac:dyDescent="0.25">
      <c r="A137" s="15"/>
      <c r="B137" s="15"/>
      <c r="C137" s="15"/>
      <c r="D137" s="15"/>
      <c r="E137" s="15"/>
      <c r="F137" s="15"/>
      <c r="G137" s="15"/>
      <c r="H137" s="15"/>
      <c r="I137" s="15"/>
      <c r="J137" s="15"/>
      <c r="K137" s="15"/>
      <c r="L137" s="15"/>
      <c r="M137" s="15"/>
      <c r="P137" s="38"/>
      <c r="Q137" s="38"/>
      <c r="R137" s="38"/>
      <c r="S137" s="38"/>
    </row>
    <row r="138" spans="1:19" s="14" customFormat="1" x14ac:dyDescent="0.25">
      <c r="A138" s="15"/>
      <c r="B138" s="15"/>
      <c r="C138" s="15"/>
      <c r="D138" s="15"/>
      <c r="E138" s="15"/>
      <c r="F138" s="15"/>
      <c r="G138" s="15"/>
      <c r="H138" s="15"/>
      <c r="I138" s="15"/>
      <c r="J138" s="15"/>
      <c r="K138" s="15"/>
      <c r="L138" s="15"/>
      <c r="M138" s="15"/>
      <c r="P138" s="38"/>
      <c r="Q138" s="38"/>
      <c r="R138" s="38"/>
      <c r="S138" s="38"/>
    </row>
    <row r="139" spans="1:19" s="14" customFormat="1" x14ac:dyDescent="0.25">
      <c r="A139" s="15"/>
      <c r="B139" s="15"/>
      <c r="C139" s="15"/>
      <c r="D139" s="15"/>
      <c r="E139" s="15"/>
      <c r="F139" s="15"/>
      <c r="G139" s="15"/>
      <c r="H139" s="15"/>
      <c r="I139" s="15"/>
      <c r="J139" s="15"/>
      <c r="K139" s="15"/>
      <c r="L139" s="15"/>
      <c r="M139" s="15"/>
      <c r="P139" s="38"/>
      <c r="Q139" s="38"/>
      <c r="R139" s="38"/>
      <c r="S139" s="38"/>
    </row>
    <row r="140" spans="1:19" s="14" customFormat="1" x14ac:dyDescent="0.25">
      <c r="A140" s="15"/>
      <c r="B140" s="15"/>
      <c r="C140" s="15"/>
      <c r="D140" s="15"/>
      <c r="E140" s="15"/>
      <c r="F140" s="15"/>
      <c r="G140" s="15"/>
      <c r="H140" s="15"/>
      <c r="I140" s="15"/>
      <c r="J140" s="15"/>
      <c r="K140" s="15"/>
      <c r="L140" s="15"/>
      <c r="M140" s="15"/>
      <c r="P140" s="38"/>
      <c r="Q140" s="38"/>
      <c r="R140" s="38"/>
      <c r="S140" s="38"/>
    </row>
    <row r="141" spans="1:19" s="14" customFormat="1" x14ac:dyDescent="0.25">
      <c r="A141" s="15"/>
      <c r="B141" s="15"/>
      <c r="C141" s="15"/>
      <c r="D141" s="15"/>
      <c r="E141" s="15"/>
      <c r="F141" s="15"/>
      <c r="G141" s="15"/>
      <c r="H141" s="15"/>
      <c r="I141" s="15"/>
      <c r="J141" s="15"/>
      <c r="K141" s="15"/>
      <c r="L141" s="15"/>
      <c r="M141" s="15"/>
      <c r="P141" s="38"/>
      <c r="Q141" s="38"/>
      <c r="R141" s="38"/>
      <c r="S141" s="38"/>
    </row>
    <row r="142" spans="1:19" s="14" customFormat="1" x14ac:dyDescent="0.25">
      <c r="A142" s="15"/>
      <c r="B142" s="15"/>
      <c r="C142" s="15"/>
      <c r="D142" s="15"/>
      <c r="E142" s="15"/>
      <c r="F142" s="15"/>
      <c r="G142" s="15"/>
      <c r="H142" s="15"/>
      <c r="I142" s="15"/>
      <c r="J142" s="15"/>
      <c r="K142" s="15"/>
      <c r="L142" s="15"/>
      <c r="M142" s="15"/>
      <c r="P142" s="38"/>
      <c r="Q142" s="38"/>
      <c r="R142" s="38"/>
      <c r="S142" s="38"/>
    </row>
    <row r="143" spans="1:19" s="14" customFormat="1" x14ac:dyDescent="0.25">
      <c r="A143" s="15"/>
      <c r="B143" s="15"/>
      <c r="C143" s="15"/>
      <c r="D143" s="15"/>
      <c r="E143" s="15"/>
      <c r="F143" s="15"/>
      <c r="G143" s="15"/>
      <c r="H143" s="15"/>
      <c r="I143" s="15"/>
      <c r="J143" s="15"/>
      <c r="K143" s="15"/>
      <c r="L143" s="15"/>
      <c r="M143" s="15"/>
      <c r="P143" s="38"/>
      <c r="Q143" s="38"/>
      <c r="R143" s="38"/>
      <c r="S143" s="38"/>
    </row>
    <row r="144" spans="1:19" s="14" customFormat="1" x14ac:dyDescent="0.25">
      <c r="A144" s="15"/>
      <c r="B144" s="15"/>
      <c r="C144" s="15"/>
      <c r="D144" s="15"/>
      <c r="E144" s="15"/>
      <c r="F144" s="15"/>
      <c r="G144" s="15"/>
      <c r="H144" s="15"/>
      <c r="I144" s="15"/>
      <c r="J144" s="15"/>
      <c r="K144" s="15"/>
      <c r="L144" s="15"/>
      <c r="M144" s="15"/>
      <c r="P144" s="38"/>
      <c r="Q144" s="38"/>
      <c r="R144" s="38"/>
      <c r="S144" s="38"/>
    </row>
    <row r="145" spans="1:19" s="14" customFormat="1" x14ac:dyDescent="0.25">
      <c r="A145" s="15"/>
      <c r="B145" s="15"/>
      <c r="C145" s="15"/>
      <c r="D145" s="15"/>
      <c r="E145" s="15"/>
      <c r="F145" s="15"/>
      <c r="G145" s="15"/>
      <c r="H145" s="15"/>
      <c r="I145" s="15"/>
      <c r="J145" s="15"/>
      <c r="K145" s="15"/>
      <c r="L145" s="15"/>
      <c r="M145" s="15"/>
      <c r="P145" s="38"/>
      <c r="Q145" s="38"/>
      <c r="R145" s="38"/>
      <c r="S145" s="38"/>
    </row>
    <row r="146" spans="1:19" s="14" customFormat="1" x14ac:dyDescent="0.25">
      <c r="A146" s="15"/>
      <c r="B146" s="15"/>
      <c r="C146" s="15"/>
      <c r="D146" s="15"/>
      <c r="E146" s="15"/>
      <c r="F146" s="15"/>
      <c r="G146" s="15"/>
      <c r="H146" s="15"/>
      <c r="I146" s="15"/>
      <c r="J146" s="15"/>
      <c r="K146" s="15"/>
      <c r="L146" s="15"/>
      <c r="M146" s="15"/>
      <c r="P146" s="38"/>
      <c r="Q146" s="38"/>
      <c r="R146" s="38"/>
      <c r="S146" s="38"/>
    </row>
    <row r="147" spans="1:19" s="14" customFormat="1" x14ac:dyDescent="0.25">
      <c r="A147" s="15"/>
      <c r="B147" s="15"/>
      <c r="C147" s="15"/>
      <c r="D147" s="15"/>
      <c r="E147" s="15"/>
      <c r="F147" s="15"/>
      <c r="G147" s="15"/>
      <c r="H147" s="15"/>
      <c r="I147" s="15"/>
      <c r="J147" s="15"/>
      <c r="K147" s="15"/>
      <c r="L147" s="15"/>
      <c r="M147" s="15"/>
      <c r="P147" s="38"/>
      <c r="Q147" s="38"/>
      <c r="R147" s="38"/>
      <c r="S147" s="38"/>
    </row>
    <row r="148" spans="1:19" s="14" customFormat="1" x14ac:dyDescent="0.25">
      <c r="A148" s="15"/>
      <c r="B148" s="15"/>
      <c r="C148" s="15"/>
      <c r="D148" s="15"/>
      <c r="E148" s="15"/>
      <c r="F148" s="15"/>
      <c r="G148" s="15"/>
      <c r="H148" s="15"/>
      <c r="I148" s="15"/>
      <c r="J148" s="15"/>
      <c r="K148" s="15"/>
      <c r="L148" s="15"/>
      <c r="M148" s="15"/>
      <c r="P148" s="38"/>
      <c r="Q148" s="38"/>
      <c r="R148" s="38"/>
      <c r="S148" s="38"/>
    </row>
    <row r="149" spans="1:19" s="14" customFormat="1" x14ac:dyDescent="0.25">
      <c r="A149" s="15"/>
      <c r="B149" s="15"/>
      <c r="C149" s="15"/>
      <c r="D149" s="15"/>
      <c r="E149" s="15"/>
      <c r="F149" s="15"/>
      <c r="G149" s="15"/>
      <c r="H149" s="15"/>
      <c r="I149" s="15"/>
      <c r="J149" s="15"/>
      <c r="K149" s="15"/>
      <c r="L149" s="15"/>
      <c r="M149" s="15"/>
      <c r="P149" s="38"/>
      <c r="Q149" s="38"/>
      <c r="R149" s="38"/>
      <c r="S149" s="38"/>
    </row>
    <row r="150" spans="1:19" s="14" customFormat="1" x14ac:dyDescent="0.25">
      <c r="A150" s="15"/>
      <c r="B150" s="15"/>
      <c r="C150" s="15"/>
      <c r="D150" s="15"/>
      <c r="E150" s="15"/>
      <c r="F150" s="15"/>
      <c r="G150" s="15"/>
      <c r="H150" s="15"/>
      <c r="I150" s="15"/>
      <c r="J150" s="15"/>
      <c r="K150" s="15"/>
      <c r="L150" s="15"/>
      <c r="M150" s="15"/>
      <c r="P150" s="38"/>
      <c r="Q150" s="38"/>
      <c r="R150" s="38"/>
      <c r="S150" s="38"/>
    </row>
    <row r="151" spans="1:19" s="14" customFormat="1" x14ac:dyDescent="0.25">
      <c r="A151" s="15"/>
      <c r="B151" s="15"/>
      <c r="C151" s="15"/>
      <c r="D151" s="15"/>
      <c r="E151" s="15"/>
      <c r="F151" s="15"/>
      <c r="G151" s="15"/>
      <c r="H151" s="15"/>
      <c r="I151" s="15"/>
      <c r="J151" s="15"/>
      <c r="K151" s="15"/>
      <c r="L151" s="15"/>
      <c r="M151" s="15"/>
      <c r="P151" s="38"/>
      <c r="Q151" s="38"/>
      <c r="R151" s="38"/>
      <c r="S151" s="38"/>
    </row>
    <row r="152" spans="1:19" s="14" customFormat="1" x14ac:dyDescent="0.25">
      <c r="A152" s="15"/>
      <c r="B152" s="15"/>
      <c r="C152" s="15"/>
      <c r="D152" s="15"/>
      <c r="E152" s="15"/>
      <c r="F152" s="15"/>
      <c r="G152" s="15"/>
      <c r="H152" s="15"/>
      <c r="I152" s="15"/>
      <c r="J152" s="15"/>
      <c r="K152" s="15"/>
      <c r="L152" s="15"/>
      <c r="M152" s="15"/>
      <c r="P152" s="38"/>
      <c r="Q152" s="38"/>
      <c r="R152" s="38"/>
      <c r="S152" s="38"/>
    </row>
    <row r="153" spans="1:19" s="14" customFormat="1" x14ac:dyDescent="0.25">
      <c r="A153" s="15"/>
      <c r="B153" s="15"/>
      <c r="C153" s="15"/>
      <c r="D153" s="15"/>
      <c r="E153" s="15"/>
      <c r="F153" s="15"/>
      <c r="G153" s="15"/>
      <c r="H153" s="15"/>
      <c r="I153" s="15"/>
      <c r="J153" s="15"/>
      <c r="K153" s="15"/>
      <c r="L153" s="15"/>
      <c r="M153" s="15"/>
      <c r="P153" s="38"/>
      <c r="Q153" s="38"/>
      <c r="R153" s="38"/>
      <c r="S153" s="38"/>
    </row>
    <row r="154" spans="1:19" s="14" customFormat="1" x14ac:dyDescent="0.25">
      <c r="A154" s="15"/>
      <c r="B154" s="15"/>
      <c r="C154" s="15"/>
      <c r="D154" s="15"/>
      <c r="E154" s="15"/>
      <c r="F154" s="15"/>
      <c r="G154" s="15"/>
      <c r="H154" s="15"/>
      <c r="I154" s="15"/>
      <c r="J154" s="15"/>
      <c r="K154" s="15"/>
      <c r="L154" s="15"/>
      <c r="M154" s="15"/>
      <c r="P154" s="38"/>
      <c r="Q154" s="38"/>
      <c r="R154" s="38"/>
      <c r="S154" s="38"/>
    </row>
    <row r="155" spans="1:19" s="14" customFormat="1" x14ac:dyDescent="0.25">
      <c r="A155" s="15"/>
      <c r="B155" s="15"/>
      <c r="C155" s="15"/>
      <c r="D155" s="15"/>
      <c r="E155" s="15"/>
      <c r="F155" s="15"/>
      <c r="G155" s="15"/>
      <c r="H155" s="15"/>
      <c r="I155" s="15"/>
      <c r="J155" s="15"/>
      <c r="K155" s="15"/>
      <c r="L155" s="15"/>
      <c r="M155" s="15"/>
      <c r="P155" s="38"/>
      <c r="Q155" s="38"/>
      <c r="R155" s="38"/>
      <c r="S155" s="38"/>
    </row>
    <row r="156" spans="1:19" s="14" customFormat="1" x14ac:dyDescent="0.25">
      <c r="A156" s="15"/>
      <c r="B156" s="15"/>
      <c r="C156" s="15"/>
      <c r="D156" s="15"/>
      <c r="E156" s="15"/>
      <c r="F156" s="15"/>
      <c r="G156" s="15"/>
      <c r="H156" s="15"/>
      <c r="I156" s="15"/>
      <c r="J156" s="15"/>
      <c r="K156" s="15"/>
      <c r="L156" s="15"/>
      <c r="M156" s="15"/>
      <c r="P156" s="38"/>
      <c r="Q156" s="38"/>
      <c r="R156" s="38"/>
      <c r="S156" s="38"/>
    </row>
    <row r="157" spans="1:19" s="14" customFormat="1" x14ac:dyDescent="0.25">
      <c r="A157" s="15"/>
      <c r="B157" s="15"/>
      <c r="C157" s="15"/>
      <c r="D157" s="15"/>
      <c r="E157" s="15"/>
      <c r="F157" s="15"/>
      <c r="G157" s="15"/>
      <c r="H157" s="15"/>
      <c r="I157" s="15"/>
      <c r="J157" s="15"/>
      <c r="K157" s="15"/>
      <c r="L157" s="15"/>
      <c r="M157" s="15"/>
      <c r="P157" s="38"/>
      <c r="Q157" s="38"/>
      <c r="R157" s="38"/>
      <c r="S157" s="38"/>
    </row>
    <row r="158" spans="1:19" s="14" customFormat="1" x14ac:dyDescent="0.25">
      <c r="A158" s="15"/>
      <c r="B158" s="15"/>
      <c r="C158" s="15"/>
      <c r="D158" s="15"/>
      <c r="E158" s="15"/>
      <c r="F158" s="15"/>
      <c r="G158" s="15"/>
      <c r="H158" s="15"/>
      <c r="I158" s="15"/>
      <c r="J158" s="15"/>
      <c r="K158" s="15"/>
      <c r="L158" s="15"/>
      <c r="M158" s="15"/>
      <c r="P158" s="38"/>
      <c r="Q158" s="38"/>
      <c r="R158" s="38"/>
      <c r="S158" s="38"/>
    </row>
    <row r="159" spans="1:19" s="14" customFormat="1" x14ac:dyDescent="0.25">
      <c r="A159" s="15"/>
      <c r="B159" s="15"/>
      <c r="C159" s="15"/>
      <c r="D159" s="15"/>
      <c r="E159" s="15"/>
      <c r="F159" s="15"/>
      <c r="G159" s="15"/>
      <c r="H159" s="15"/>
      <c r="I159" s="15"/>
      <c r="J159" s="15"/>
      <c r="K159" s="15"/>
      <c r="L159" s="15"/>
      <c r="M159" s="15"/>
      <c r="P159" s="38"/>
      <c r="Q159" s="38"/>
      <c r="R159" s="38"/>
      <c r="S159" s="38"/>
    </row>
    <row r="160" spans="1:19" s="14" customFormat="1" x14ac:dyDescent="0.25">
      <c r="A160" s="15"/>
      <c r="B160" s="15"/>
      <c r="C160" s="15"/>
      <c r="D160" s="15"/>
      <c r="E160" s="15"/>
      <c r="F160" s="15"/>
      <c r="G160" s="15"/>
      <c r="H160" s="15"/>
      <c r="I160" s="15"/>
      <c r="J160" s="15"/>
      <c r="K160" s="15"/>
      <c r="L160" s="15"/>
      <c r="M160" s="15"/>
      <c r="P160" s="38"/>
      <c r="Q160" s="38"/>
      <c r="R160" s="38"/>
      <c r="S160" s="38"/>
    </row>
    <row r="161" spans="1:19" s="14" customFormat="1" x14ac:dyDescent="0.25">
      <c r="A161" s="15"/>
      <c r="B161" s="15"/>
      <c r="C161" s="15"/>
      <c r="D161" s="15"/>
      <c r="E161" s="15"/>
      <c r="F161" s="15"/>
      <c r="G161" s="15"/>
      <c r="H161" s="15"/>
      <c r="I161" s="15"/>
      <c r="J161" s="15"/>
      <c r="K161" s="15"/>
      <c r="L161" s="15"/>
      <c r="M161" s="15"/>
      <c r="P161" s="38"/>
      <c r="Q161" s="38"/>
      <c r="R161" s="38"/>
      <c r="S161" s="38"/>
    </row>
    <row r="162" spans="1:19" s="14" customFormat="1" x14ac:dyDescent="0.25">
      <c r="A162" s="15"/>
      <c r="B162" s="15"/>
      <c r="C162" s="15"/>
      <c r="D162" s="15"/>
      <c r="E162" s="15"/>
      <c r="F162" s="15"/>
      <c r="G162" s="15"/>
      <c r="H162" s="15"/>
      <c r="I162" s="15"/>
      <c r="J162" s="15"/>
      <c r="K162" s="15"/>
      <c r="L162" s="15"/>
      <c r="M162" s="15"/>
      <c r="P162" s="38"/>
      <c r="Q162" s="38"/>
      <c r="R162" s="38"/>
      <c r="S162" s="38"/>
    </row>
    <row r="163" spans="1:19" s="14" customFormat="1" x14ac:dyDescent="0.25">
      <c r="A163" s="15"/>
      <c r="B163" s="15"/>
      <c r="C163" s="15"/>
      <c r="D163" s="15"/>
      <c r="E163" s="15"/>
      <c r="F163" s="15"/>
      <c r="G163" s="15"/>
      <c r="H163" s="15"/>
      <c r="I163" s="15"/>
      <c r="J163" s="15"/>
      <c r="K163" s="15"/>
      <c r="L163" s="15"/>
      <c r="M163" s="15"/>
      <c r="P163" s="38"/>
      <c r="Q163" s="38"/>
      <c r="R163" s="38"/>
      <c r="S163" s="38"/>
    </row>
    <row r="164" spans="1:19" s="14" customFormat="1" x14ac:dyDescent="0.25">
      <c r="A164" s="15"/>
      <c r="B164" s="15"/>
      <c r="C164" s="15"/>
      <c r="D164" s="15"/>
      <c r="E164" s="15"/>
      <c r="F164" s="15"/>
      <c r="G164" s="15"/>
      <c r="H164" s="15"/>
      <c r="I164" s="15"/>
      <c r="J164" s="15"/>
      <c r="K164" s="15"/>
      <c r="L164" s="15"/>
      <c r="M164" s="15"/>
      <c r="P164" s="38"/>
      <c r="Q164" s="38"/>
      <c r="R164" s="38"/>
      <c r="S164" s="38"/>
    </row>
    <row r="165" spans="1:19" s="14" customFormat="1" x14ac:dyDescent="0.25">
      <c r="A165" s="15"/>
      <c r="B165" s="15"/>
      <c r="C165" s="15"/>
      <c r="D165" s="15"/>
      <c r="E165" s="15"/>
      <c r="F165" s="15"/>
      <c r="G165" s="15"/>
      <c r="H165" s="15"/>
      <c r="I165" s="15"/>
      <c r="J165" s="15"/>
      <c r="K165" s="15"/>
      <c r="L165" s="15"/>
      <c r="M165" s="15"/>
      <c r="P165" s="38"/>
      <c r="Q165" s="38"/>
      <c r="R165" s="38"/>
      <c r="S165" s="38"/>
    </row>
    <row r="166" spans="1:19" s="14" customFormat="1" x14ac:dyDescent="0.25">
      <c r="A166" s="15"/>
      <c r="B166" s="15"/>
      <c r="C166" s="15"/>
      <c r="D166" s="15"/>
      <c r="E166" s="15"/>
      <c r="F166" s="15"/>
      <c r="G166" s="15"/>
      <c r="H166" s="15"/>
      <c r="I166" s="15"/>
      <c r="J166" s="15"/>
      <c r="K166" s="15"/>
      <c r="L166" s="15"/>
      <c r="M166" s="15"/>
      <c r="P166" s="38"/>
      <c r="Q166" s="38"/>
      <c r="R166" s="38"/>
      <c r="S166" s="38"/>
    </row>
    <row r="167" spans="1:19" s="14" customFormat="1" x14ac:dyDescent="0.25">
      <c r="A167" s="15"/>
      <c r="B167" s="15"/>
      <c r="C167" s="15"/>
      <c r="D167" s="15"/>
      <c r="E167" s="15"/>
      <c r="F167" s="15"/>
      <c r="G167" s="15"/>
      <c r="H167" s="15"/>
      <c r="I167" s="15"/>
      <c r="J167" s="15"/>
      <c r="K167" s="15"/>
      <c r="L167" s="15"/>
      <c r="M167" s="15"/>
      <c r="P167" s="38"/>
      <c r="Q167" s="38"/>
      <c r="R167" s="38"/>
      <c r="S167" s="38"/>
    </row>
    <row r="168" spans="1:19" s="14" customFormat="1" x14ac:dyDescent="0.25">
      <c r="A168" s="15"/>
      <c r="B168" s="15"/>
      <c r="C168" s="15"/>
      <c r="D168" s="15"/>
      <c r="E168" s="15"/>
      <c r="F168" s="15"/>
      <c r="G168" s="15"/>
      <c r="H168" s="15"/>
      <c r="I168" s="15"/>
      <c r="J168" s="15"/>
      <c r="K168" s="15"/>
      <c r="L168" s="15"/>
      <c r="M168" s="15"/>
      <c r="P168" s="38"/>
      <c r="Q168" s="38"/>
      <c r="R168" s="38"/>
      <c r="S168" s="38"/>
    </row>
    <row r="169" spans="1:19" s="14" customFormat="1" x14ac:dyDescent="0.25">
      <c r="A169" s="15"/>
      <c r="B169" s="15"/>
      <c r="C169" s="15"/>
      <c r="D169" s="15"/>
      <c r="E169" s="15"/>
      <c r="F169" s="15"/>
      <c r="G169" s="15"/>
      <c r="H169" s="15"/>
      <c r="I169" s="15"/>
      <c r="J169" s="15"/>
      <c r="K169" s="15"/>
      <c r="L169" s="15"/>
      <c r="M169" s="15"/>
      <c r="P169" s="38"/>
      <c r="Q169" s="38"/>
      <c r="R169" s="38"/>
      <c r="S169" s="38"/>
    </row>
    <row r="170" spans="1:19" s="14" customFormat="1" x14ac:dyDescent="0.25">
      <c r="A170" s="15"/>
      <c r="B170" s="15"/>
      <c r="C170" s="15"/>
      <c r="D170" s="15"/>
      <c r="E170" s="15"/>
      <c r="F170" s="15"/>
      <c r="G170" s="15"/>
      <c r="H170" s="15"/>
      <c r="I170" s="15"/>
      <c r="J170" s="15"/>
      <c r="K170" s="15"/>
      <c r="L170" s="15"/>
      <c r="M170" s="15"/>
      <c r="P170" s="38"/>
      <c r="Q170" s="38"/>
      <c r="R170" s="38"/>
      <c r="S170" s="38"/>
    </row>
    <row r="171" spans="1:19" s="14" customFormat="1" x14ac:dyDescent="0.25">
      <c r="A171" s="15"/>
      <c r="B171" s="15"/>
      <c r="C171" s="15"/>
      <c r="D171" s="15"/>
      <c r="E171" s="15"/>
      <c r="F171" s="15"/>
      <c r="G171" s="15"/>
      <c r="H171" s="15"/>
      <c r="I171" s="15"/>
      <c r="J171" s="15"/>
      <c r="K171" s="15"/>
      <c r="L171" s="15"/>
      <c r="M171" s="15"/>
      <c r="P171" s="38"/>
      <c r="Q171" s="38"/>
      <c r="R171" s="38"/>
      <c r="S171" s="38"/>
    </row>
    <row r="172" spans="1:19" s="14" customFormat="1" x14ac:dyDescent="0.25">
      <c r="A172" s="15"/>
      <c r="B172" s="15"/>
      <c r="C172" s="15"/>
      <c r="D172" s="15"/>
      <c r="E172" s="15"/>
      <c r="F172" s="15"/>
      <c r="G172" s="15"/>
      <c r="H172" s="15"/>
      <c r="I172" s="15"/>
      <c r="J172" s="15"/>
      <c r="K172" s="15"/>
      <c r="L172" s="15"/>
      <c r="M172" s="15"/>
      <c r="P172" s="38"/>
      <c r="Q172" s="38"/>
      <c r="R172" s="38"/>
      <c r="S172" s="38"/>
    </row>
    <row r="173" spans="1:19" s="14" customFormat="1" x14ac:dyDescent="0.25">
      <c r="A173" s="15"/>
      <c r="B173" s="15"/>
      <c r="C173" s="15"/>
      <c r="D173" s="15"/>
      <c r="E173" s="15"/>
      <c r="F173" s="15"/>
      <c r="G173" s="15"/>
      <c r="H173" s="15"/>
      <c r="I173" s="15"/>
      <c r="J173" s="15"/>
      <c r="K173" s="15"/>
      <c r="L173" s="15"/>
      <c r="M173" s="15"/>
      <c r="P173" s="38"/>
      <c r="Q173" s="38"/>
      <c r="R173" s="38"/>
      <c r="S173" s="38"/>
    </row>
    <row r="174" spans="1:19" s="14" customFormat="1" x14ac:dyDescent="0.25">
      <c r="A174" s="15"/>
      <c r="B174" s="15"/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P174" s="38"/>
      <c r="Q174" s="38"/>
      <c r="R174" s="38"/>
      <c r="S174" s="38"/>
    </row>
    <row r="175" spans="1:19" s="14" customFormat="1" x14ac:dyDescent="0.25">
      <c r="A175" s="15"/>
      <c r="B175" s="15"/>
      <c r="C175" s="15"/>
      <c r="D175" s="15"/>
      <c r="E175" s="15"/>
      <c r="F175" s="15"/>
      <c r="G175" s="15"/>
      <c r="H175" s="15"/>
      <c r="I175" s="15"/>
      <c r="J175" s="15"/>
      <c r="K175" s="15"/>
      <c r="L175" s="15"/>
      <c r="M175" s="15"/>
      <c r="P175" s="38"/>
      <c r="Q175" s="38"/>
      <c r="R175" s="38"/>
      <c r="S175" s="38"/>
    </row>
    <row r="176" spans="1:19" s="14" customFormat="1" x14ac:dyDescent="0.25">
      <c r="A176" s="15"/>
      <c r="B176" s="15"/>
      <c r="C176" s="15"/>
      <c r="D176" s="15"/>
      <c r="E176" s="15"/>
      <c r="F176" s="15"/>
      <c r="G176" s="15"/>
      <c r="H176" s="15"/>
      <c r="I176" s="15"/>
      <c r="J176" s="15"/>
      <c r="K176" s="15"/>
      <c r="L176" s="15"/>
      <c r="M176" s="15"/>
      <c r="P176" s="38"/>
      <c r="Q176" s="38"/>
      <c r="R176" s="38"/>
      <c r="S176" s="38"/>
    </row>
    <row r="177" spans="1:19" s="14" customFormat="1" x14ac:dyDescent="0.25">
      <c r="A177" s="15"/>
      <c r="B177" s="15"/>
      <c r="C177" s="15"/>
      <c r="D177" s="15"/>
      <c r="E177" s="15"/>
      <c r="F177" s="15"/>
      <c r="G177" s="15"/>
      <c r="H177" s="15"/>
      <c r="I177" s="15"/>
      <c r="J177" s="15"/>
      <c r="K177" s="15"/>
      <c r="L177" s="15"/>
      <c r="M177" s="15"/>
      <c r="P177" s="38"/>
      <c r="Q177" s="38"/>
      <c r="R177" s="38"/>
      <c r="S177" s="38"/>
    </row>
    <row r="178" spans="1:19" s="14" customFormat="1" x14ac:dyDescent="0.25">
      <c r="A178" s="15"/>
      <c r="B178" s="15"/>
      <c r="C178" s="15"/>
      <c r="D178" s="15"/>
      <c r="E178" s="15"/>
      <c r="F178" s="15"/>
      <c r="G178" s="15"/>
      <c r="H178" s="15"/>
      <c r="I178" s="15"/>
      <c r="J178" s="15"/>
      <c r="K178" s="15"/>
      <c r="L178" s="15"/>
      <c r="M178" s="15"/>
      <c r="P178" s="38"/>
      <c r="Q178" s="38"/>
      <c r="R178" s="38"/>
      <c r="S178" s="38"/>
    </row>
    <row r="179" spans="1:19" s="14" customFormat="1" x14ac:dyDescent="0.25">
      <c r="A179" s="15"/>
      <c r="B179" s="15"/>
      <c r="C179" s="15"/>
      <c r="D179" s="15"/>
      <c r="E179" s="15"/>
      <c r="F179" s="15"/>
      <c r="G179" s="15"/>
      <c r="H179" s="15"/>
      <c r="I179" s="15"/>
      <c r="J179" s="15"/>
      <c r="K179" s="15"/>
      <c r="L179" s="15"/>
      <c r="M179" s="15"/>
      <c r="P179" s="38"/>
      <c r="Q179" s="38"/>
      <c r="R179" s="38"/>
      <c r="S179" s="38"/>
    </row>
    <row r="180" spans="1:19" s="14" customFormat="1" x14ac:dyDescent="0.25">
      <c r="A180" s="15"/>
      <c r="B180" s="15"/>
      <c r="C180" s="15"/>
      <c r="D180" s="15"/>
      <c r="E180" s="15"/>
      <c r="F180" s="15"/>
      <c r="G180" s="15"/>
      <c r="H180" s="15"/>
      <c r="I180" s="15"/>
      <c r="J180" s="15"/>
      <c r="K180" s="15"/>
      <c r="L180" s="15"/>
      <c r="M180" s="15"/>
      <c r="P180" s="38"/>
      <c r="Q180" s="38"/>
      <c r="R180" s="38"/>
      <c r="S180" s="38"/>
    </row>
    <row r="181" spans="1:19" s="14" customFormat="1" x14ac:dyDescent="0.25">
      <c r="A181" s="15"/>
      <c r="B181" s="15"/>
      <c r="C181" s="15"/>
      <c r="D181" s="15"/>
      <c r="E181" s="15"/>
      <c r="F181" s="15"/>
      <c r="G181" s="15"/>
      <c r="H181" s="15"/>
      <c r="I181" s="15"/>
      <c r="J181" s="15"/>
      <c r="K181" s="15"/>
      <c r="L181" s="15"/>
      <c r="M181" s="15"/>
      <c r="P181" s="38"/>
      <c r="Q181" s="38"/>
      <c r="R181" s="38"/>
      <c r="S181" s="38"/>
    </row>
    <row r="182" spans="1:19" s="14" customFormat="1" x14ac:dyDescent="0.25">
      <c r="A182" s="15"/>
      <c r="B182" s="15"/>
      <c r="C182" s="15"/>
      <c r="D182" s="15"/>
      <c r="E182" s="15"/>
      <c r="F182" s="15"/>
      <c r="G182" s="15"/>
      <c r="H182" s="15"/>
      <c r="I182" s="15"/>
      <c r="J182" s="15"/>
      <c r="K182" s="15"/>
      <c r="L182" s="15"/>
      <c r="M182" s="15"/>
      <c r="P182" s="38"/>
      <c r="Q182" s="38"/>
      <c r="R182" s="38"/>
      <c r="S182" s="38"/>
    </row>
    <row r="183" spans="1:19" s="14" customFormat="1" x14ac:dyDescent="0.25">
      <c r="A183" s="15"/>
      <c r="B183" s="15"/>
      <c r="C183" s="15"/>
      <c r="D183" s="15"/>
      <c r="E183" s="15"/>
      <c r="F183" s="15"/>
      <c r="G183" s="15"/>
      <c r="H183" s="15"/>
      <c r="I183" s="15"/>
      <c r="J183" s="15"/>
      <c r="K183" s="15"/>
      <c r="L183" s="15"/>
      <c r="M183" s="15"/>
      <c r="P183" s="38"/>
      <c r="Q183" s="38"/>
      <c r="R183" s="38"/>
      <c r="S183" s="38"/>
    </row>
    <row r="184" spans="1:19" s="14" customFormat="1" x14ac:dyDescent="0.25">
      <c r="A184" s="15"/>
      <c r="B184" s="15"/>
      <c r="C184" s="15"/>
      <c r="D184" s="15"/>
      <c r="E184" s="15"/>
      <c r="F184" s="15"/>
      <c r="G184" s="15"/>
      <c r="H184" s="15"/>
      <c r="I184" s="15"/>
      <c r="J184" s="15"/>
      <c r="K184" s="15"/>
      <c r="L184" s="15"/>
      <c r="M184" s="15"/>
      <c r="P184" s="38"/>
      <c r="Q184" s="38"/>
      <c r="R184" s="38"/>
      <c r="S184" s="38"/>
    </row>
    <row r="185" spans="1:19" s="14" customFormat="1" x14ac:dyDescent="0.25">
      <c r="A185" s="15"/>
      <c r="B185" s="15"/>
      <c r="C185" s="15"/>
      <c r="D185" s="15"/>
      <c r="E185" s="15"/>
      <c r="F185" s="15"/>
      <c r="G185" s="15"/>
      <c r="H185" s="15"/>
      <c r="I185" s="15"/>
      <c r="J185" s="15"/>
      <c r="K185" s="15"/>
      <c r="L185" s="15"/>
      <c r="M185" s="15"/>
      <c r="P185" s="38"/>
      <c r="Q185" s="38"/>
      <c r="R185" s="38"/>
      <c r="S185" s="38"/>
    </row>
    <row r="186" spans="1:19" s="14" customFormat="1" x14ac:dyDescent="0.25">
      <c r="A186" s="15"/>
      <c r="B186" s="15"/>
      <c r="C186" s="15"/>
      <c r="D186" s="15"/>
      <c r="E186" s="15"/>
      <c r="F186" s="15"/>
      <c r="G186" s="15"/>
      <c r="H186" s="15"/>
      <c r="I186" s="15"/>
      <c r="J186" s="15"/>
      <c r="K186" s="15"/>
      <c r="L186" s="15"/>
      <c r="M186" s="15"/>
      <c r="P186" s="38"/>
      <c r="Q186" s="38"/>
      <c r="R186" s="38"/>
      <c r="S186" s="38"/>
    </row>
    <row r="187" spans="1:19" s="14" customFormat="1" x14ac:dyDescent="0.25">
      <c r="A187" s="15"/>
      <c r="B187" s="15"/>
      <c r="C187" s="15"/>
      <c r="D187" s="15"/>
      <c r="E187" s="15"/>
      <c r="F187" s="15"/>
      <c r="G187" s="15"/>
      <c r="H187" s="15"/>
      <c r="I187" s="15"/>
      <c r="J187" s="15"/>
      <c r="K187" s="15"/>
      <c r="L187" s="15"/>
      <c r="M187" s="15"/>
      <c r="P187" s="38"/>
      <c r="Q187" s="38"/>
      <c r="R187" s="38"/>
      <c r="S187" s="38"/>
    </row>
    <row r="188" spans="1:19" s="14" customFormat="1" x14ac:dyDescent="0.25">
      <c r="A188" s="15"/>
      <c r="B188" s="15"/>
      <c r="C188" s="15"/>
      <c r="D188" s="15"/>
      <c r="E188" s="15"/>
      <c r="F188" s="15"/>
      <c r="G188" s="15"/>
      <c r="H188" s="15"/>
      <c r="I188" s="15"/>
      <c r="J188" s="15"/>
      <c r="K188" s="15"/>
      <c r="L188" s="15"/>
      <c r="M188" s="15"/>
      <c r="P188" s="38"/>
      <c r="Q188" s="38"/>
      <c r="R188" s="38"/>
      <c r="S188" s="38"/>
    </row>
    <row r="189" spans="1:19" s="14" customFormat="1" x14ac:dyDescent="0.25">
      <c r="A189" s="15"/>
      <c r="B189" s="15"/>
      <c r="C189" s="15"/>
      <c r="D189" s="15"/>
      <c r="E189" s="15"/>
      <c r="F189" s="15"/>
      <c r="G189" s="15"/>
      <c r="H189" s="15"/>
      <c r="I189" s="15"/>
      <c r="J189" s="15"/>
      <c r="K189" s="15"/>
      <c r="L189" s="15"/>
      <c r="M189" s="15"/>
      <c r="P189" s="38"/>
      <c r="Q189" s="38"/>
      <c r="R189" s="38"/>
      <c r="S189" s="38"/>
    </row>
    <row r="190" spans="1:19" s="14" customFormat="1" x14ac:dyDescent="0.25">
      <c r="A190" s="15"/>
      <c r="B190" s="15"/>
      <c r="C190" s="15"/>
      <c r="D190" s="15"/>
      <c r="E190" s="15"/>
      <c r="F190" s="15"/>
      <c r="G190" s="15"/>
      <c r="H190" s="15"/>
      <c r="I190" s="15"/>
      <c r="J190" s="15"/>
      <c r="K190" s="15"/>
      <c r="L190" s="15"/>
      <c r="M190" s="15"/>
      <c r="P190" s="38"/>
      <c r="Q190" s="38"/>
      <c r="R190" s="38"/>
      <c r="S190" s="38"/>
    </row>
    <row r="191" spans="1:19" s="14" customFormat="1" x14ac:dyDescent="0.25">
      <c r="A191" s="15"/>
      <c r="B191" s="15"/>
      <c r="C191" s="15"/>
      <c r="D191" s="15"/>
      <c r="E191" s="15"/>
      <c r="F191" s="15"/>
      <c r="G191" s="15"/>
      <c r="H191" s="15"/>
      <c r="I191" s="15"/>
      <c r="J191" s="15"/>
      <c r="K191" s="15"/>
      <c r="L191" s="15"/>
      <c r="M191" s="15"/>
      <c r="P191" s="38"/>
      <c r="Q191" s="38"/>
      <c r="R191" s="38"/>
      <c r="S191" s="38"/>
    </row>
    <row r="192" spans="1:19" s="14" customFormat="1" x14ac:dyDescent="0.25">
      <c r="A192" s="15"/>
      <c r="B192" s="15"/>
      <c r="C192" s="15"/>
      <c r="D192" s="15"/>
      <c r="E192" s="15"/>
      <c r="F192" s="15"/>
      <c r="G192" s="15"/>
      <c r="H192" s="15"/>
      <c r="I192" s="15"/>
      <c r="J192" s="15"/>
      <c r="K192" s="15"/>
      <c r="L192" s="15"/>
      <c r="M192" s="15"/>
      <c r="P192" s="38"/>
      <c r="Q192" s="38"/>
      <c r="R192" s="38"/>
      <c r="S192" s="38"/>
    </row>
    <row r="193" spans="1:19" s="14" customFormat="1" x14ac:dyDescent="0.25">
      <c r="A193" s="15"/>
      <c r="B193" s="15"/>
      <c r="C193" s="15"/>
      <c r="D193" s="15"/>
      <c r="E193" s="15"/>
      <c r="F193" s="15"/>
      <c r="G193" s="15"/>
      <c r="H193" s="15"/>
      <c r="I193" s="15"/>
      <c r="J193" s="15"/>
      <c r="K193" s="15"/>
      <c r="L193" s="15"/>
      <c r="M193" s="15"/>
      <c r="P193" s="38"/>
      <c r="Q193" s="38"/>
      <c r="R193" s="38"/>
      <c r="S193" s="38"/>
    </row>
    <row r="194" spans="1:19" s="14" customFormat="1" x14ac:dyDescent="0.25">
      <c r="A194" s="15"/>
      <c r="B194" s="15"/>
      <c r="C194" s="15"/>
      <c r="D194" s="15"/>
      <c r="E194" s="15"/>
      <c r="F194" s="15"/>
      <c r="G194" s="15"/>
      <c r="H194" s="15"/>
      <c r="I194" s="15"/>
      <c r="J194" s="15"/>
      <c r="K194" s="15"/>
      <c r="L194" s="15"/>
      <c r="M194" s="15"/>
      <c r="P194" s="38"/>
      <c r="Q194" s="38"/>
      <c r="R194" s="38"/>
      <c r="S194" s="38"/>
    </row>
    <row r="195" spans="1:19" s="14" customFormat="1" x14ac:dyDescent="0.25">
      <c r="A195" s="15"/>
      <c r="B195" s="15"/>
      <c r="C195" s="15"/>
      <c r="D195" s="15"/>
      <c r="E195" s="15"/>
      <c r="F195" s="15"/>
      <c r="G195" s="15"/>
      <c r="H195" s="15"/>
      <c r="I195" s="15"/>
      <c r="J195" s="15"/>
      <c r="K195" s="15"/>
      <c r="L195" s="15"/>
      <c r="M195" s="15"/>
      <c r="P195" s="38"/>
      <c r="Q195" s="38"/>
      <c r="R195" s="38"/>
      <c r="S195" s="38"/>
    </row>
    <row r="196" spans="1:19" s="14" customFormat="1" x14ac:dyDescent="0.25">
      <c r="A196" s="15"/>
      <c r="B196" s="15"/>
      <c r="C196" s="15"/>
      <c r="D196" s="15"/>
      <c r="E196" s="15"/>
      <c r="F196" s="15"/>
      <c r="G196" s="15"/>
      <c r="H196" s="15"/>
      <c r="I196" s="15"/>
      <c r="J196" s="15"/>
      <c r="K196" s="15"/>
      <c r="L196" s="15"/>
      <c r="M196" s="15"/>
      <c r="P196" s="38"/>
      <c r="Q196" s="38"/>
      <c r="R196" s="38"/>
      <c r="S196" s="38"/>
    </row>
    <row r="197" spans="1:19" s="14" customFormat="1" x14ac:dyDescent="0.25">
      <c r="A197" s="15"/>
      <c r="B197" s="15"/>
      <c r="C197" s="15"/>
      <c r="D197" s="15"/>
      <c r="E197" s="15"/>
      <c r="F197" s="15"/>
      <c r="G197" s="15"/>
      <c r="H197" s="15"/>
      <c r="I197" s="15"/>
      <c r="J197" s="15"/>
      <c r="K197" s="15"/>
      <c r="L197" s="15"/>
      <c r="M197" s="15"/>
      <c r="P197" s="38"/>
      <c r="Q197" s="38"/>
      <c r="R197" s="38"/>
      <c r="S197" s="38"/>
    </row>
    <row r="198" spans="1:19" s="14" customFormat="1" x14ac:dyDescent="0.25">
      <c r="A198" s="15"/>
      <c r="B198" s="15"/>
      <c r="C198" s="15"/>
      <c r="D198" s="15"/>
      <c r="E198" s="15"/>
      <c r="F198" s="15"/>
      <c r="G198" s="15"/>
      <c r="H198" s="15"/>
      <c r="I198" s="15"/>
      <c r="J198" s="15"/>
      <c r="K198" s="15"/>
      <c r="L198" s="15"/>
      <c r="M198" s="15"/>
      <c r="P198" s="38"/>
      <c r="Q198" s="38"/>
      <c r="R198" s="38"/>
      <c r="S198" s="38"/>
    </row>
    <row r="199" spans="1:19" s="14" customFormat="1" x14ac:dyDescent="0.25">
      <c r="A199" s="15"/>
      <c r="B199" s="15"/>
      <c r="C199" s="15"/>
      <c r="D199" s="15"/>
      <c r="E199" s="15"/>
      <c r="F199" s="15"/>
      <c r="G199" s="15"/>
      <c r="H199" s="15"/>
      <c r="I199" s="15"/>
      <c r="J199" s="15"/>
      <c r="K199" s="15"/>
      <c r="L199" s="15"/>
      <c r="M199" s="15"/>
      <c r="P199" s="38"/>
      <c r="Q199" s="38"/>
      <c r="R199" s="38"/>
      <c r="S199" s="38"/>
    </row>
    <row r="200" spans="1:19" s="14" customFormat="1" x14ac:dyDescent="0.25">
      <c r="A200" s="15"/>
      <c r="B200" s="15"/>
      <c r="C200" s="15"/>
      <c r="D200" s="15"/>
      <c r="E200" s="15"/>
      <c r="F200" s="15"/>
      <c r="G200" s="15"/>
      <c r="H200" s="15"/>
      <c r="I200" s="15"/>
      <c r="J200" s="15"/>
      <c r="K200" s="15"/>
      <c r="L200" s="15"/>
      <c r="M200" s="15"/>
      <c r="P200" s="38"/>
      <c r="Q200" s="38"/>
      <c r="R200" s="38"/>
      <c r="S200" s="38"/>
    </row>
    <row r="201" spans="1:19" s="14" customFormat="1" x14ac:dyDescent="0.25">
      <c r="A201" s="15"/>
      <c r="B201" s="15"/>
      <c r="C201" s="15"/>
      <c r="D201" s="15"/>
      <c r="E201" s="15"/>
      <c r="F201" s="15"/>
      <c r="G201" s="15"/>
      <c r="H201" s="15"/>
      <c r="I201" s="15"/>
      <c r="J201" s="15"/>
      <c r="K201" s="15"/>
      <c r="L201" s="15"/>
      <c r="M201" s="15"/>
      <c r="P201" s="38"/>
      <c r="Q201" s="38"/>
      <c r="R201" s="38"/>
      <c r="S201" s="38"/>
    </row>
    <row r="202" spans="1:19" s="14" customFormat="1" x14ac:dyDescent="0.25">
      <c r="A202" s="15"/>
      <c r="B202" s="15"/>
      <c r="C202" s="15"/>
      <c r="D202" s="15"/>
      <c r="E202" s="15"/>
      <c r="F202" s="15"/>
      <c r="G202" s="15"/>
      <c r="H202" s="15"/>
      <c r="I202" s="15"/>
      <c r="J202" s="15"/>
      <c r="K202" s="15"/>
      <c r="L202" s="15"/>
      <c r="M202" s="15"/>
      <c r="P202" s="38"/>
      <c r="Q202" s="38"/>
      <c r="R202" s="38"/>
      <c r="S202" s="38"/>
    </row>
    <row r="203" spans="1:19" s="14" customFormat="1" x14ac:dyDescent="0.25">
      <c r="A203" s="15"/>
      <c r="B203" s="15"/>
      <c r="C203" s="15"/>
      <c r="D203" s="15"/>
      <c r="E203" s="15"/>
      <c r="F203" s="15"/>
      <c r="G203" s="15"/>
      <c r="H203" s="15"/>
      <c r="I203" s="15"/>
      <c r="J203" s="15"/>
      <c r="K203" s="15"/>
      <c r="L203" s="15"/>
      <c r="M203" s="15"/>
      <c r="P203" s="38"/>
      <c r="Q203" s="38"/>
      <c r="R203" s="38"/>
      <c r="S203" s="38"/>
    </row>
    <row r="204" spans="1:19" s="14" customFormat="1" x14ac:dyDescent="0.25">
      <c r="A204" s="15"/>
      <c r="B204" s="15"/>
      <c r="C204" s="15"/>
      <c r="D204" s="15"/>
      <c r="E204" s="15"/>
      <c r="F204" s="15"/>
      <c r="G204" s="15"/>
      <c r="H204" s="15"/>
      <c r="I204" s="15"/>
      <c r="J204" s="15"/>
      <c r="K204" s="15"/>
      <c r="L204" s="15"/>
      <c r="M204" s="15"/>
      <c r="P204" s="38"/>
      <c r="Q204" s="38"/>
      <c r="R204" s="38"/>
      <c r="S204" s="38"/>
    </row>
    <row r="205" spans="1:19" s="14" customFormat="1" x14ac:dyDescent="0.25">
      <c r="A205" s="15"/>
      <c r="B205" s="15"/>
      <c r="C205" s="15"/>
      <c r="D205" s="15"/>
      <c r="E205" s="15"/>
      <c r="F205" s="15"/>
      <c r="G205" s="15"/>
      <c r="H205" s="15"/>
      <c r="I205" s="15"/>
      <c r="J205" s="15"/>
      <c r="K205" s="15"/>
      <c r="L205" s="15"/>
      <c r="M205" s="15"/>
      <c r="P205" s="38"/>
      <c r="Q205" s="38"/>
      <c r="R205" s="38"/>
      <c r="S205" s="38"/>
    </row>
    <row r="206" spans="1:19" s="14" customFormat="1" x14ac:dyDescent="0.25">
      <c r="A206" s="15"/>
      <c r="B206" s="15"/>
      <c r="C206" s="15"/>
      <c r="D206" s="15"/>
      <c r="E206" s="15"/>
      <c r="F206" s="15"/>
      <c r="G206" s="15"/>
      <c r="H206" s="15"/>
      <c r="I206" s="15"/>
      <c r="J206" s="15"/>
      <c r="K206" s="15"/>
      <c r="L206" s="15"/>
      <c r="M206" s="15"/>
      <c r="P206" s="38"/>
      <c r="Q206" s="38"/>
      <c r="R206" s="38"/>
      <c r="S206" s="38"/>
    </row>
    <row r="207" spans="1:19" s="14" customFormat="1" x14ac:dyDescent="0.25">
      <c r="A207" s="15"/>
      <c r="B207" s="15"/>
      <c r="C207" s="15"/>
      <c r="D207" s="15"/>
      <c r="E207" s="15"/>
      <c r="F207" s="15"/>
      <c r="G207" s="15"/>
      <c r="H207" s="15"/>
      <c r="I207" s="15"/>
      <c r="J207" s="15"/>
      <c r="K207" s="15"/>
      <c r="L207" s="15"/>
      <c r="M207" s="15"/>
      <c r="P207" s="38"/>
      <c r="Q207" s="38"/>
      <c r="R207" s="38"/>
      <c r="S207" s="38"/>
    </row>
    <row r="208" spans="1:19" s="14" customFormat="1" x14ac:dyDescent="0.25">
      <c r="A208" s="15"/>
      <c r="B208" s="15"/>
      <c r="C208" s="15"/>
      <c r="D208" s="15"/>
      <c r="E208" s="15"/>
      <c r="F208" s="15"/>
      <c r="G208" s="15"/>
      <c r="H208" s="15"/>
      <c r="I208" s="15"/>
      <c r="J208" s="15"/>
      <c r="K208" s="15"/>
      <c r="L208" s="15"/>
      <c r="M208" s="15"/>
      <c r="P208" s="38"/>
      <c r="Q208" s="38"/>
      <c r="R208" s="38"/>
      <c r="S208" s="38"/>
    </row>
    <row r="209" spans="1:19" s="14" customFormat="1" x14ac:dyDescent="0.25">
      <c r="A209" s="15"/>
      <c r="B209" s="15"/>
      <c r="C209" s="15"/>
      <c r="D209" s="15"/>
      <c r="E209" s="15"/>
      <c r="F209" s="15"/>
      <c r="G209" s="15"/>
      <c r="H209" s="15"/>
      <c r="I209" s="15"/>
      <c r="J209" s="15"/>
      <c r="K209" s="15"/>
      <c r="L209" s="15"/>
      <c r="M209" s="15"/>
      <c r="P209" s="38"/>
      <c r="Q209" s="38"/>
      <c r="R209" s="38"/>
      <c r="S209" s="38"/>
    </row>
    <row r="210" spans="1:19" s="14" customFormat="1" x14ac:dyDescent="0.25">
      <c r="A210" s="15"/>
      <c r="B210" s="15"/>
      <c r="C210" s="15"/>
      <c r="D210" s="15"/>
      <c r="E210" s="15"/>
      <c r="F210" s="15"/>
      <c r="G210" s="15"/>
      <c r="H210" s="15"/>
      <c r="I210" s="15"/>
      <c r="J210" s="15"/>
      <c r="K210" s="15"/>
      <c r="L210" s="15"/>
      <c r="M210" s="15"/>
      <c r="P210" s="38"/>
      <c r="Q210" s="38"/>
      <c r="R210" s="38"/>
      <c r="S210" s="38"/>
    </row>
    <row r="211" spans="1:19" s="14" customFormat="1" x14ac:dyDescent="0.25">
      <c r="A211" s="15"/>
      <c r="B211" s="15"/>
      <c r="C211" s="15"/>
      <c r="D211" s="15"/>
      <c r="E211" s="15"/>
      <c r="F211" s="15"/>
      <c r="G211" s="15"/>
      <c r="H211" s="15"/>
      <c r="I211" s="15"/>
      <c r="J211" s="15"/>
      <c r="K211" s="15"/>
      <c r="L211" s="15"/>
      <c r="M211" s="15"/>
      <c r="P211" s="38"/>
      <c r="Q211" s="38"/>
      <c r="R211" s="38"/>
      <c r="S211" s="38"/>
    </row>
    <row r="212" spans="1:19" s="14" customFormat="1" x14ac:dyDescent="0.25">
      <c r="A212" s="15"/>
      <c r="B212" s="15"/>
      <c r="C212" s="15"/>
      <c r="D212" s="15"/>
      <c r="E212" s="15"/>
      <c r="F212" s="15"/>
      <c r="G212" s="15"/>
      <c r="H212" s="15"/>
      <c r="I212" s="15"/>
      <c r="J212" s="15"/>
      <c r="K212" s="15"/>
      <c r="L212" s="15"/>
      <c r="M212" s="15"/>
      <c r="P212" s="38"/>
      <c r="Q212" s="38"/>
      <c r="R212" s="38"/>
      <c r="S212" s="38"/>
    </row>
    <row r="213" spans="1:19" s="14" customFormat="1" x14ac:dyDescent="0.25">
      <c r="A213" s="15"/>
      <c r="B213" s="15"/>
      <c r="C213" s="15"/>
      <c r="D213" s="15"/>
      <c r="E213" s="15"/>
      <c r="F213" s="15"/>
      <c r="G213" s="15"/>
      <c r="H213" s="15"/>
      <c r="I213" s="15"/>
      <c r="J213" s="15"/>
      <c r="K213" s="15"/>
      <c r="L213" s="15"/>
      <c r="M213" s="15"/>
      <c r="P213" s="38"/>
      <c r="Q213" s="38"/>
      <c r="R213" s="38"/>
      <c r="S213" s="38"/>
    </row>
    <row r="214" spans="1:19" s="14" customFormat="1" x14ac:dyDescent="0.25">
      <c r="A214" s="15"/>
      <c r="B214" s="15"/>
      <c r="C214" s="15"/>
      <c r="D214" s="15"/>
      <c r="E214" s="15"/>
      <c r="F214" s="15"/>
      <c r="G214" s="15"/>
      <c r="H214" s="15"/>
      <c r="I214" s="15"/>
      <c r="J214" s="15"/>
      <c r="K214" s="15"/>
      <c r="L214" s="15"/>
      <c r="M214" s="15"/>
      <c r="P214" s="38"/>
      <c r="Q214" s="38"/>
      <c r="R214" s="38"/>
      <c r="S214" s="38"/>
    </row>
    <row r="215" spans="1:19" s="14" customFormat="1" x14ac:dyDescent="0.25">
      <c r="A215" s="15"/>
      <c r="B215" s="15"/>
      <c r="C215" s="15"/>
      <c r="D215" s="15"/>
      <c r="E215" s="15"/>
      <c r="F215" s="15"/>
      <c r="G215" s="15"/>
      <c r="H215" s="15"/>
      <c r="I215" s="15"/>
      <c r="J215" s="15"/>
      <c r="K215" s="15"/>
      <c r="L215" s="15"/>
      <c r="M215" s="15"/>
      <c r="P215" s="38"/>
      <c r="Q215" s="38"/>
      <c r="R215" s="38"/>
      <c r="S215" s="38"/>
    </row>
    <row r="216" spans="1:19" s="14" customFormat="1" x14ac:dyDescent="0.25">
      <c r="A216" s="15"/>
      <c r="B216" s="15"/>
      <c r="C216" s="15"/>
      <c r="D216" s="15"/>
      <c r="E216" s="15"/>
      <c r="F216" s="15"/>
      <c r="G216" s="15"/>
      <c r="H216" s="15"/>
      <c r="I216" s="15"/>
      <c r="J216" s="15"/>
      <c r="K216" s="15"/>
      <c r="L216" s="15"/>
      <c r="M216" s="15"/>
      <c r="P216" s="38"/>
      <c r="Q216" s="38"/>
      <c r="R216" s="38"/>
      <c r="S216" s="38"/>
    </row>
    <row r="217" spans="1:19" s="14" customFormat="1" x14ac:dyDescent="0.25">
      <c r="A217" s="15"/>
      <c r="B217" s="15"/>
      <c r="C217" s="15"/>
      <c r="D217" s="15"/>
      <c r="E217" s="15"/>
      <c r="F217" s="15"/>
      <c r="G217" s="15"/>
      <c r="H217" s="15"/>
      <c r="I217" s="15"/>
      <c r="J217" s="15"/>
      <c r="K217" s="15"/>
      <c r="L217" s="15"/>
      <c r="M217" s="15"/>
      <c r="P217" s="38"/>
      <c r="Q217" s="38"/>
      <c r="R217" s="38"/>
      <c r="S217" s="38"/>
    </row>
    <row r="218" spans="1:19" s="14" customFormat="1" x14ac:dyDescent="0.25">
      <c r="A218" s="15"/>
      <c r="B218" s="15"/>
      <c r="C218" s="15"/>
      <c r="D218" s="15"/>
      <c r="E218" s="15"/>
      <c r="F218" s="15"/>
      <c r="G218" s="15"/>
      <c r="H218" s="15"/>
      <c r="I218" s="15"/>
      <c r="J218" s="15"/>
      <c r="K218" s="15"/>
      <c r="L218" s="15"/>
      <c r="M218" s="15"/>
      <c r="P218" s="38"/>
      <c r="Q218" s="38"/>
      <c r="R218" s="38"/>
      <c r="S218" s="38"/>
    </row>
    <row r="219" spans="1:19" s="14" customFormat="1" x14ac:dyDescent="0.25">
      <c r="A219" s="15"/>
      <c r="B219" s="15"/>
      <c r="C219" s="15"/>
      <c r="D219" s="15"/>
      <c r="E219" s="15"/>
      <c r="F219" s="15"/>
      <c r="G219" s="15"/>
      <c r="H219" s="15"/>
      <c r="I219" s="15"/>
      <c r="J219" s="15"/>
      <c r="K219" s="15"/>
      <c r="L219" s="15"/>
      <c r="M219" s="15"/>
      <c r="P219" s="38"/>
      <c r="Q219" s="38"/>
      <c r="R219" s="38"/>
      <c r="S219" s="38"/>
    </row>
    <row r="220" spans="1:19" s="14" customFormat="1" x14ac:dyDescent="0.25">
      <c r="A220" s="15"/>
      <c r="B220" s="15"/>
      <c r="C220" s="15"/>
      <c r="D220" s="15"/>
      <c r="E220" s="15"/>
      <c r="F220" s="15"/>
      <c r="G220" s="15"/>
      <c r="H220" s="15"/>
      <c r="I220" s="15"/>
      <c r="J220" s="15"/>
      <c r="K220" s="15"/>
      <c r="L220" s="15"/>
      <c r="M220" s="15"/>
      <c r="P220" s="38"/>
      <c r="Q220" s="38"/>
      <c r="R220" s="38"/>
      <c r="S220" s="38"/>
    </row>
    <row r="221" spans="1:19" s="14" customFormat="1" x14ac:dyDescent="0.25">
      <c r="A221" s="15"/>
      <c r="B221" s="15"/>
      <c r="C221" s="15"/>
      <c r="D221" s="15"/>
      <c r="E221" s="15"/>
      <c r="F221" s="15"/>
      <c r="G221" s="15"/>
      <c r="H221" s="15"/>
      <c r="I221" s="15"/>
      <c r="J221" s="15"/>
      <c r="K221" s="15"/>
      <c r="L221" s="15"/>
      <c r="M221" s="15"/>
      <c r="P221" s="38"/>
      <c r="Q221" s="38"/>
      <c r="R221" s="38"/>
      <c r="S221" s="38"/>
    </row>
    <row r="222" spans="1:19" s="14" customFormat="1" x14ac:dyDescent="0.25">
      <c r="A222" s="15"/>
      <c r="B222" s="15"/>
      <c r="C222" s="15"/>
      <c r="D222" s="15"/>
      <c r="E222" s="15"/>
      <c r="F222" s="15"/>
      <c r="G222" s="15"/>
      <c r="H222" s="15"/>
      <c r="I222" s="15"/>
      <c r="J222" s="15"/>
      <c r="K222" s="15"/>
      <c r="L222" s="15"/>
      <c r="M222" s="15"/>
      <c r="P222" s="38"/>
      <c r="Q222" s="38"/>
      <c r="R222" s="38"/>
      <c r="S222" s="38"/>
    </row>
    <row r="223" spans="1:19" s="14" customFormat="1" x14ac:dyDescent="0.25">
      <c r="A223" s="15"/>
      <c r="B223" s="15"/>
      <c r="C223" s="15"/>
      <c r="D223" s="15"/>
      <c r="E223" s="15"/>
      <c r="F223" s="15"/>
      <c r="G223" s="15"/>
      <c r="H223" s="15"/>
      <c r="I223" s="15"/>
      <c r="J223" s="15"/>
      <c r="K223" s="15"/>
      <c r="L223" s="15"/>
      <c r="M223" s="15"/>
      <c r="P223" s="38"/>
      <c r="Q223" s="38"/>
      <c r="R223" s="38"/>
      <c r="S223" s="38"/>
    </row>
    <row r="224" spans="1:19" s="14" customFormat="1" x14ac:dyDescent="0.25">
      <c r="A224" s="15"/>
      <c r="B224" s="15"/>
      <c r="C224" s="15"/>
      <c r="D224" s="15"/>
      <c r="E224" s="15"/>
      <c r="F224" s="15"/>
      <c r="G224" s="15"/>
      <c r="H224" s="15"/>
      <c r="I224" s="15"/>
      <c r="J224" s="15"/>
      <c r="K224" s="15"/>
      <c r="L224" s="15"/>
      <c r="M224" s="15"/>
      <c r="P224" s="38"/>
      <c r="Q224" s="38"/>
      <c r="R224" s="38"/>
      <c r="S224" s="38"/>
    </row>
    <row r="225" spans="1:19" s="14" customFormat="1" x14ac:dyDescent="0.25">
      <c r="A225" s="15"/>
      <c r="B225" s="15"/>
      <c r="C225" s="15"/>
      <c r="D225" s="15"/>
      <c r="E225" s="15"/>
      <c r="F225" s="15"/>
      <c r="G225" s="15"/>
      <c r="H225" s="15"/>
      <c r="I225" s="15"/>
      <c r="J225" s="15"/>
      <c r="K225" s="15"/>
      <c r="L225" s="15"/>
      <c r="M225" s="15"/>
      <c r="P225" s="38"/>
      <c r="Q225" s="38"/>
      <c r="R225" s="38"/>
      <c r="S225" s="38"/>
    </row>
    <row r="226" spans="1:19" s="14" customFormat="1" x14ac:dyDescent="0.25">
      <c r="A226" s="15"/>
      <c r="B226" s="15"/>
      <c r="C226" s="15"/>
      <c r="D226" s="15"/>
      <c r="E226" s="15"/>
      <c r="F226" s="15"/>
      <c r="G226" s="15"/>
      <c r="H226" s="15"/>
      <c r="I226" s="15"/>
      <c r="J226" s="15"/>
      <c r="K226" s="15"/>
      <c r="L226" s="15"/>
      <c r="M226" s="15"/>
      <c r="P226" s="38"/>
      <c r="Q226" s="38"/>
      <c r="R226" s="38"/>
      <c r="S226" s="38"/>
    </row>
    <row r="227" spans="1:19" s="14" customFormat="1" x14ac:dyDescent="0.25">
      <c r="A227" s="15"/>
      <c r="B227" s="15"/>
      <c r="C227" s="15"/>
      <c r="D227" s="15"/>
      <c r="E227" s="15"/>
      <c r="F227" s="15"/>
      <c r="G227" s="15"/>
      <c r="H227" s="15"/>
      <c r="I227" s="15"/>
      <c r="J227" s="15"/>
      <c r="K227" s="15"/>
      <c r="L227" s="15"/>
      <c r="M227" s="15"/>
      <c r="P227" s="38"/>
      <c r="Q227" s="38"/>
      <c r="R227" s="38"/>
      <c r="S227" s="38"/>
    </row>
    <row r="228" spans="1:19" s="14" customFormat="1" x14ac:dyDescent="0.25">
      <c r="A228" s="15"/>
      <c r="B228" s="15"/>
      <c r="C228" s="15"/>
      <c r="D228" s="15"/>
      <c r="E228" s="15"/>
      <c r="F228" s="15"/>
      <c r="G228" s="15"/>
      <c r="H228" s="15"/>
      <c r="I228" s="15"/>
      <c r="J228" s="15"/>
      <c r="K228" s="15"/>
      <c r="L228" s="15"/>
      <c r="M228" s="15"/>
      <c r="P228" s="38"/>
      <c r="Q228" s="38"/>
      <c r="R228" s="38"/>
      <c r="S228" s="38"/>
    </row>
    <row r="229" spans="1:19" x14ac:dyDescent="0.25">
      <c r="A229" s="7"/>
      <c r="B229" s="7"/>
      <c r="C229" s="7"/>
      <c r="D229" s="7"/>
      <c r="E229" s="7"/>
      <c r="F229" s="7"/>
    </row>
    <row r="230" spans="1:19" x14ac:dyDescent="0.25">
      <c r="A230" s="7"/>
      <c r="B230" s="7"/>
      <c r="C230" s="7"/>
      <c r="D230" s="7"/>
      <c r="E230" s="7"/>
      <c r="F230" s="7"/>
    </row>
    <row r="231" spans="1:19" x14ac:dyDescent="0.25">
      <c r="A231" s="7"/>
      <c r="B231" s="7"/>
      <c r="C231" s="7"/>
      <c r="D231" s="7"/>
      <c r="E231" s="7"/>
      <c r="F231" s="7"/>
    </row>
    <row r="232" spans="1:19" x14ac:dyDescent="0.25">
      <c r="A232" s="7"/>
      <c r="B232" s="7"/>
      <c r="C232" s="7"/>
      <c r="D232" s="7"/>
      <c r="E232" s="7"/>
      <c r="F232" s="7"/>
    </row>
    <row r="233" spans="1:19" x14ac:dyDescent="0.25">
      <c r="A233" s="7"/>
      <c r="B233" s="7"/>
      <c r="C233" s="7"/>
      <c r="D233" s="7"/>
      <c r="E233" s="7"/>
      <c r="F233" s="7"/>
    </row>
    <row r="234" spans="1:19" x14ac:dyDescent="0.25">
      <c r="A234" s="7"/>
      <c r="B234" s="7"/>
      <c r="C234" s="7"/>
      <c r="D234" s="7"/>
      <c r="E234" s="7"/>
      <c r="F234" s="7"/>
    </row>
    <row r="235" spans="1:19" x14ac:dyDescent="0.25">
      <c r="A235" s="7"/>
      <c r="B235" s="7"/>
      <c r="C235" s="7"/>
      <c r="D235" s="7"/>
      <c r="E235" s="7"/>
      <c r="F235" s="7"/>
    </row>
    <row r="236" spans="1:19" x14ac:dyDescent="0.25">
      <c r="A236" s="7"/>
      <c r="B236" s="7"/>
      <c r="C236" s="7"/>
      <c r="D236" s="7"/>
      <c r="E236" s="7"/>
      <c r="F236" s="7"/>
    </row>
    <row r="237" spans="1:19" x14ac:dyDescent="0.25">
      <c r="A237" s="7"/>
      <c r="B237" s="7"/>
      <c r="C237" s="7"/>
      <c r="D237" s="7"/>
      <c r="E237" s="7"/>
      <c r="F237" s="7"/>
    </row>
    <row r="238" spans="1:19" x14ac:dyDescent="0.25">
      <c r="A238" s="7"/>
      <c r="B238" s="7"/>
      <c r="C238" s="7"/>
      <c r="D238" s="7"/>
      <c r="E238" s="7"/>
      <c r="F238" s="7"/>
    </row>
    <row r="239" spans="1:19" x14ac:dyDescent="0.25">
      <c r="A239" s="7"/>
      <c r="B239" s="7"/>
      <c r="C239" s="7"/>
      <c r="D239" s="7"/>
      <c r="E239" s="7"/>
      <c r="F239" s="7"/>
    </row>
    <row r="240" spans="1:19" x14ac:dyDescent="0.25">
      <c r="A240" s="7"/>
      <c r="B240" s="7"/>
      <c r="C240" s="7"/>
      <c r="D240" s="7"/>
      <c r="E240" s="7"/>
      <c r="F240" s="7"/>
    </row>
    <row r="241" spans="1:6" x14ac:dyDescent="0.25">
      <c r="A241" s="7"/>
      <c r="B241" s="7"/>
      <c r="C241" s="7"/>
      <c r="D241" s="7"/>
      <c r="E241" s="7"/>
      <c r="F241" s="7"/>
    </row>
    <row r="242" spans="1:6" x14ac:dyDescent="0.25">
      <c r="A242" s="7"/>
      <c r="B242" s="7"/>
      <c r="C242" s="7"/>
      <c r="D242" s="7"/>
      <c r="E242" s="7"/>
      <c r="F242" s="7"/>
    </row>
    <row r="243" spans="1:6" x14ac:dyDescent="0.25">
      <c r="A243" s="7"/>
      <c r="B243" s="7"/>
      <c r="C243" s="7"/>
      <c r="D243" s="7"/>
      <c r="E243" s="7"/>
      <c r="F243" s="7"/>
    </row>
    <row r="244" spans="1:6" x14ac:dyDescent="0.25">
      <c r="A244" s="7"/>
      <c r="B244" s="7"/>
      <c r="C244" s="7"/>
      <c r="D244" s="7"/>
      <c r="E244" s="7"/>
      <c r="F244" s="7"/>
    </row>
    <row r="245" spans="1:6" x14ac:dyDescent="0.25">
      <c r="A245" s="7"/>
      <c r="B245" s="7"/>
      <c r="C245" s="7"/>
      <c r="D245" s="7"/>
      <c r="E245" s="7"/>
      <c r="F245" s="7"/>
    </row>
    <row r="246" spans="1:6" x14ac:dyDescent="0.25">
      <c r="A246" s="7"/>
      <c r="B246" s="7"/>
      <c r="C246" s="7"/>
      <c r="D246" s="7"/>
      <c r="E246" s="7"/>
      <c r="F246" s="7"/>
    </row>
    <row r="247" spans="1:6" x14ac:dyDescent="0.25">
      <c r="A247" s="7"/>
      <c r="B247" s="7"/>
      <c r="C247" s="7"/>
      <c r="D247" s="7"/>
      <c r="E247" s="7"/>
      <c r="F247" s="7"/>
    </row>
    <row r="248" spans="1:6" x14ac:dyDescent="0.25">
      <c r="A248" s="7"/>
      <c r="B248" s="7"/>
      <c r="C248" s="7"/>
      <c r="D248" s="7"/>
      <c r="E248" s="7"/>
      <c r="F248" s="7"/>
    </row>
    <row r="249" spans="1:6" x14ac:dyDescent="0.25">
      <c r="A249" s="7"/>
      <c r="B249" s="7"/>
      <c r="C249" s="7"/>
      <c r="D249" s="7"/>
      <c r="E249" s="7"/>
      <c r="F249" s="7"/>
    </row>
    <row r="250" spans="1:6" x14ac:dyDescent="0.25">
      <c r="A250" s="7"/>
      <c r="B250" s="7"/>
      <c r="C250" s="7"/>
      <c r="D250" s="7"/>
      <c r="E250" s="7"/>
      <c r="F250" s="7"/>
    </row>
    <row r="251" spans="1:6" x14ac:dyDescent="0.25">
      <c r="A251" s="7"/>
      <c r="B251" s="7"/>
      <c r="C251" s="7"/>
      <c r="D251" s="7"/>
      <c r="E251" s="7"/>
      <c r="F251" s="7"/>
    </row>
    <row r="252" spans="1:6" x14ac:dyDescent="0.25">
      <c r="A252" s="7"/>
      <c r="B252" s="7"/>
      <c r="C252" s="7"/>
      <c r="D252" s="7"/>
      <c r="E252" s="7"/>
      <c r="F252" s="7"/>
    </row>
    <row r="253" spans="1:6" x14ac:dyDescent="0.25">
      <c r="A253" s="7"/>
      <c r="B253" s="7"/>
      <c r="C253" s="7"/>
      <c r="D253" s="7"/>
      <c r="E253" s="7"/>
      <c r="F253" s="7"/>
    </row>
    <row r="254" spans="1:6" x14ac:dyDescent="0.25">
      <c r="A254" s="7"/>
      <c r="B254" s="7"/>
      <c r="C254" s="7"/>
      <c r="D254" s="7"/>
      <c r="E254" s="7"/>
      <c r="F254" s="7"/>
    </row>
    <row r="255" spans="1:6" x14ac:dyDescent="0.25">
      <c r="A255" s="7"/>
      <c r="B255" s="7"/>
      <c r="C255" s="7"/>
      <c r="D255" s="7"/>
      <c r="E255" s="7"/>
      <c r="F255" s="7"/>
    </row>
    <row r="256" spans="1:6" x14ac:dyDescent="0.25">
      <c r="A256" s="7"/>
      <c r="B256" s="7"/>
      <c r="C256" s="7"/>
      <c r="D256" s="7"/>
      <c r="E256" s="7"/>
      <c r="F256" s="7"/>
    </row>
    <row r="257" spans="1:6" x14ac:dyDescent="0.25">
      <c r="A257" s="7"/>
      <c r="B257" s="7"/>
      <c r="C257" s="7"/>
      <c r="D257" s="7"/>
      <c r="E257" s="7"/>
      <c r="F257" s="7"/>
    </row>
    <row r="258" spans="1:6" x14ac:dyDescent="0.25">
      <c r="A258" s="7"/>
      <c r="B258" s="7"/>
      <c r="C258" s="7"/>
      <c r="D258" s="7"/>
      <c r="E258" s="7"/>
      <c r="F258" s="7"/>
    </row>
    <row r="259" spans="1:6" x14ac:dyDescent="0.25">
      <c r="A259" s="7"/>
      <c r="B259" s="7"/>
      <c r="C259" s="7"/>
      <c r="D259" s="7"/>
      <c r="E259" s="7"/>
      <c r="F259" s="7"/>
    </row>
    <row r="260" spans="1:6" x14ac:dyDescent="0.25">
      <c r="A260" s="7"/>
      <c r="B260" s="7"/>
      <c r="C260" s="7"/>
      <c r="D260" s="7"/>
      <c r="E260" s="7"/>
      <c r="F260" s="7"/>
    </row>
    <row r="261" spans="1:6" x14ac:dyDescent="0.25">
      <c r="A261" s="7"/>
      <c r="B261" s="7"/>
      <c r="C261" s="7"/>
      <c r="D261" s="7"/>
      <c r="E261" s="7"/>
      <c r="F261" s="7"/>
    </row>
    <row r="262" spans="1:6" x14ac:dyDescent="0.25">
      <c r="A262" s="7"/>
      <c r="B262" s="7"/>
      <c r="C262" s="7"/>
      <c r="D262" s="7"/>
      <c r="E262" s="7"/>
      <c r="F262" s="7"/>
    </row>
    <row r="263" spans="1:6" x14ac:dyDescent="0.25">
      <c r="A263" s="7"/>
      <c r="B263" s="7"/>
      <c r="C263" s="7"/>
      <c r="D263" s="7"/>
      <c r="E263" s="7"/>
      <c r="F263" s="7"/>
    </row>
    <row r="264" spans="1:6" x14ac:dyDescent="0.25">
      <c r="A264" s="7"/>
      <c r="B264" s="7"/>
      <c r="C264" s="7"/>
      <c r="D264" s="7"/>
      <c r="E264" s="7"/>
      <c r="F264" s="7"/>
    </row>
    <row r="265" spans="1:6" x14ac:dyDescent="0.25">
      <c r="A265" s="7"/>
      <c r="B265" s="7"/>
      <c r="C265" s="7"/>
      <c r="D265" s="7"/>
      <c r="E265" s="7"/>
      <c r="F265" s="7"/>
    </row>
    <row r="266" spans="1:6" x14ac:dyDescent="0.25">
      <c r="A266" s="7"/>
      <c r="B266" s="7"/>
      <c r="C266" s="7"/>
      <c r="D266" s="7"/>
      <c r="E266" s="7"/>
      <c r="F266" s="7"/>
    </row>
    <row r="267" spans="1:6" x14ac:dyDescent="0.25">
      <c r="A267" s="7"/>
      <c r="B267" s="7"/>
      <c r="C267" s="7"/>
      <c r="D267" s="7"/>
      <c r="E267" s="7"/>
      <c r="F267" s="7"/>
    </row>
    <row r="268" spans="1:6" x14ac:dyDescent="0.25">
      <c r="A268" s="7"/>
      <c r="B268" s="7"/>
      <c r="C268" s="7"/>
      <c r="D268" s="7"/>
      <c r="E268" s="7"/>
      <c r="F268" s="7"/>
    </row>
    <row r="269" spans="1:6" x14ac:dyDescent="0.25">
      <c r="A269" s="7"/>
      <c r="B269" s="7"/>
      <c r="C269" s="7"/>
      <c r="D269" s="7"/>
      <c r="E269" s="7"/>
      <c r="F269" s="7"/>
    </row>
    <row r="270" spans="1:6" x14ac:dyDescent="0.25">
      <c r="A270" s="7"/>
      <c r="B270" s="7"/>
      <c r="C270" s="7"/>
      <c r="D270" s="7"/>
      <c r="E270" s="7"/>
      <c r="F270" s="7"/>
    </row>
    <row r="271" spans="1:6" x14ac:dyDescent="0.25">
      <c r="A271" s="7"/>
      <c r="B271" s="7"/>
      <c r="C271" s="7"/>
      <c r="D271" s="7"/>
      <c r="E271" s="7"/>
      <c r="F271" s="7"/>
    </row>
    <row r="272" spans="1:6" x14ac:dyDescent="0.25">
      <c r="A272" s="7"/>
      <c r="B272" s="7"/>
      <c r="C272" s="7"/>
      <c r="D272" s="7"/>
      <c r="E272" s="7"/>
      <c r="F272" s="7"/>
    </row>
    <row r="273" spans="1:6" x14ac:dyDescent="0.25">
      <c r="A273" s="7"/>
      <c r="B273" s="7"/>
      <c r="C273" s="7"/>
      <c r="D273" s="7"/>
      <c r="E273" s="7"/>
      <c r="F273" s="7"/>
    </row>
    <row r="274" spans="1:6" x14ac:dyDescent="0.25">
      <c r="A274" s="7"/>
      <c r="B274" s="7"/>
      <c r="C274" s="7"/>
      <c r="D274" s="7"/>
      <c r="E274" s="7"/>
      <c r="F274" s="7"/>
    </row>
    <row r="275" spans="1:6" x14ac:dyDescent="0.25">
      <c r="A275" s="7"/>
      <c r="B275" s="7"/>
      <c r="C275" s="7"/>
      <c r="D275" s="7"/>
      <c r="E275" s="7"/>
      <c r="F275" s="7"/>
    </row>
    <row r="276" spans="1:6" x14ac:dyDescent="0.25">
      <c r="A276" s="7"/>
      <c r="B276" s="7"/>
      <c r="C276" s="7"/>
      <c r="D276" s="7"/>
      <c r="E276" s="7"/>
      <c r="F276" s="7"/>
    </row>
    <row r="277" spans="1:6" x14ac:dyDescent="0.25">
      <c r="A277" s="7"/>
      <c r="B277" s="7"/>
      <c r="C277" s="7"/>
      <c r="D277" s="7"/>
      <c r="E277" s="7"/>
      <c r="F277" s="7"/>
    </row>
    <row r="278" spans="1:6" x14ac:dyDescent="0.25">
      <c r="A278" s="7"/>
      <c r="B278" s="7"/>
      <c r="C278" s="7"/>
      <c r="D278" s="7"/>
      <c r="E278" s="7"/>
      <c r="F278" s="7"/>
    </row>
    <row r="279" spans="1:6" x14ac:dyDescent="0.25">
      <c r="A279" s="7"/>
      <c r="B279" s="7"/>
      <c r="C279" s="7"/>
      <c r="D279" s="7"/>
      <c r="E279" s="7"/>
      <c r="F279" s="7"/>
    </row>
    <row r="280" spans="1:6" x14ac:dyDescent="0.25">
      <c r="A280" s="7"/>
      <c r="B280" s="7"/>
      <c r="C280" s="7"/>
      <c r="D280" s="7"/>
      <c r="E280" s="7"/>
      <c r="F280" s="7"/>
    </row>
    <row r="281" spans="1:6" x14ac:dyDescent="0.25">
      <c r="A281" s="7"/>
      <c r="B281" s="7"/>
      <c r="C281" s="7"/>
      <c r="D281" s="7"/>
      <c r="E281" s="7"/>
      <c r="F281" s="7"/>
    </row>
    <row r="282" spans="1:6" x14ac:dyDescent="0.25">
      <c r="A282" s="7"/>
      <c r="B282" s="7"/>
      <c r="C282" s="7"/>
      <c r="D282" s="7"/>
      <c r="E282" s="7"/>
      <c r="F282" s="7"/>
    </row>
    <row r="283" spans="1:6" x14ac:dyDescent="0.25">
      <c r="A283" s="7"/>
      <c r="B283" s="7"/>
      <c r="C283" s="7"/>
      <c r="D283" s="7"/>
      <c r="E283" s="7"/>
      <c r="F283" s="7"/>
    </row>
    <row r="284" spans="1:6" x14ac:dyDescent="0.25">
      <c r="A284" s="7"/>
      <c r="B284" s="7"/>
      <c r="C284" s="7"/>
      <c r="D284" s="7"/>
      <c r="E284" s="7"/>
      <c r="F284" s="7"/>
    </row>
    <row r="285" spans="1:6" x14ac:dyDescent="0.25">
      <c r="A285" s="7"/>
      <c r="B285" s="7"/>
      <c r="C285" s="7"/>
      <c r="D285" s="7"/>
      <c r="E285" s="7"/>
      <c r="F285" s="7"/>
    </row>
    <row r="286" spans="1:6" x14ac:dyDescent="0.25">
      <c r="A286" s="7"/>
      <c r="B286" s="7"/>
      <c r="C286" s="7"/>
      <c r="D286" s="7"/>
      <c r="E286" s="7"/>
      <c r="F286" s="7"/>
    </row>
    <row r="287" spans="1:6" x14ac:dyDescent="0.25">
      <c r="A287" s="7"/>
      <c r="B287" s="7"/>
      <c r="C287" s="7"/>
      <c r="D287" s="7"/>
      <c r="E287" s="7"/>
      <c r="F287" s="7"/>
    </row>
    <row r="288" spans="1:6" x14ac:dyDescent="0.25">
      <c r="A288" s="7"/>
      <c r="B288" s="7"/>
      <c r="C288" s="7"/>
      <c r="D288" s="7"/>
      <c r="E288" s="7"/>
      <c r="F288" s="7"/>
    </row>
    <row r="289" spans="1:6" x14ac:dyDescent="0.25">
      <c r="A289" s="7"/>
      <c r="B289" s="7"/>
      <c r="C289" s="7"/>
      <c r="D289" s="7"/>
      <c r="E289" s="7"/>
      <c r="F289" s="7"/>
    </row>
    <row r="290" spans="1:6" x14ac:dyDescent="0.25">
      <c r="A290" s="7"/>
      <c r="B290" s="7"/>
      <c r="C290" s="7"/>
      <c r="D290" s="7"/>
      <c r="E290" s="7"/>
      <c r="F290" s="7"/>
    </row>
    <row r="291" spans="1:6" x14ac:dyDescent="0.25">
      <c r="A291" s="7"/>
      <c r="B291" s="7"/>
      <c r="C291" s="7"/>
      <c r="D291" s="7"/>
      <c r="E291" s="7"/>
      <c r="F291" s="7"/>
    </row>
    <row r="292" spans="1:6" x14ac:dyDescent="0.25">
      <c r="A292" s="7"/>
      <c r="B292" s="7"/>
      <c r="C292" s="7"/>
      <c r="D292" s="7"/>
      <c r="E292" s="7"/>
      <c r="F292" s="7"/>
    </row>
    <row r="293" spans="1:6" x14ac:dyDescent="0.25">
      <c r="A293" s="7"/>
      <c r="B293" s="7"/>
      <c r="C293" s="7"/>
      <c r="D293" s="7"/>
      <c r="E293" s="7"/>
      <c r="F293" s="7"/>
    </row>
    <row r="294" spans="1:6" x14ac:dyDescent="0.25">
      <c r="A294" s="7"/>
      <c r="B294" s="7"/>
      <c r="C294" s="7"/>
      <c r="D294" s="7"/>
      <c r="E294" s="7"/>
      <c r="F294" s="7"/>
    </row>
    <row r="295" spans="1:6" x14ac:dyDescent="0.25">
      <c r="A295" s="7"/>
      <c r="B295" s="7"/>
      <c r="C295" s="7"/>
      <c r="D295" s="7"/>
      <c r="E295" s="7"/>
      <c r="F295" s="7"/>
    </row>
    <row r="296" spans="1:6" x14ac:dyDescent="0.25">
      <c r="A296" s="7"/>
      <c r="B296" s="7"/>
      <c r="C296" s="7"/>
      <c r="D296" s="7"/>
      <c r="E296" s="7"/>
      <c r="F296" s="7"/>
    </row>
    <row r="297" spans="1:6" x14ac:dyDescent="0.25">
      <c r="A297" s="7"/>
      <c r="B297" s="7"/>
      <c r="C297" s="7"/>
      <c r="D297" s="7"/>
      <c r="E297" s="7"/>
      <c r="F297" s="7"/>
    </row>
    <row r="298" spans="1:6" x14ac:dyDescent="0.25">
      <c r="A298" s="7"/>
      <c r="B298" s="7"/>
      <c r="C298" s="7"/>
      <c r="D298" s="7"/>
      <c r="E298" s="7"/>
      <c r="F298" s="7"/>
    </row>
    <row r="299" spans="1:6" x14ac:dyDescent="0.25">
      <c r="A299" s="7"/>
      <c r="B299" s="7"/>
      <c r="C299" s="7"/>
      <c r="D299" s="7"/>
      <c r="E299" s="7"/>
      <c r="F299" s="7"/>
    </row>
    <row r="300" spans="1:6" x14ac:dyDescent="0.25">
      <c r="A300" s="7"/>
      <c r="B300" s="7"/>
      <c r="C300" s="7"/>
      <c r="D300" s="7"/>
      <c r="E300" s="7"/>
      <c r="F300" s="7"/>
    </row>
    <row r="301" spans="1:6" x14ac:dyDescent="0.25">
      <c r="A301" s="7"/>
      <c r="B301" s="7"/>
      <c r="C301" s="7"/>
      <c r="D301" s="7"/>
      <c r="E301" s="7"/>
      <c r="F301" s="7"/>
    </row>
    <row r="302" spans="1:6" x14ac:dyDescent="0.25">
      <c r="A302" s="7"/>
      <c r="B302" s="7"/>
      <c r="C302" s="7"/>
      <c r="D302" s="7"/>
      <c r="E302" s="7"/>
      <c r="F302" s="7"/>
    </row>
    <row r="303" spans="1:6" x14ac:dyDescent="0.25">
      <c r="A303" s="7"/>
      <c r="B303" s="7"/>
      <c r="C303" s="7"/>
      <c r="D303" s="7"/>
      <c r="E303" s="7"/>
      <c r="F303" s="7"/>
    </row>
    <row r="304" spans="1:6" x14ac:dyDescent="0.25">
      <c r="A304" s="7"/>
      <c r="B304" s="7"/>
      <c r="C304" s="7"/>
      <c r="D304" s="7"/>
      <c r="E304" s="7"/>
      <c r="F304" s="7"/>
    </row>
    <row r="305" spans="1:6" x14ac:dyDescent="0.25">
      <c r="A305" s="7"/>
      <c r="B305" s="7"/>
      <c r="C305" s="7"/>
      <c r="D305" s="7"/>
      <c r="E305" s="7"/>
      <c r="F305" s="7"/>
    </row>
    <row r="306" spans="1:6" x14ac:dyDescent="0.25">
      <c r="A306" s="7"/>
      <c r="B306" s="7"/>
      <c r="C306" s="7"/>
      <c r="D306" s="7"/>
      <c r="E306" s="7"/>
      <c r="F306" s="7"/>
    </row>
    <row r="307" spans="1:6" x14ac:dyDescent="0.25">
      <c r="A307" s="7"/>
      <c r="B307" s="7"/>
      <c r="C307" s="7"/>
      <c r="D307" s="7"/>
      <c r="E307" s="7"/>
      <c r="F307" s="7"/>
    </row>
    <row r="308" spans="1:6" x14ac:dyDescent="0.25">
      <c r="A308" s="7"/>
      <c r="B308" s="7"/>
      <c r="C308" s="7"/>
      <c r="D308" s="7"/>
      <c r="E308" s="7"/>
      <c r="F308" s="7"/>
    </row>
    <row r="309" spans="1:6" x14ac:dyDescent="0.25">
      <c r="A309" s="7"/>
      <c r="B309" s="7"/>
      <c r="C309" s="7"/>
      <c r="D309" s="7"/>
      <c r="E309" s="7"/>
      <c r="F309" s="7"/>
    </row>
    <row r="310" spans="1:6" x14ac:dyDescent="0.25">
      <c r="A310" s="7"/>
      <c r="B310" s="7"/>
      <c r="C310" s="7"/>
      <c r="D310" s="7"/>
      <c r="E310" s="7"/>
      <c r="F310" s="7"/>
    </row>
    <row r="311" spans="1:6" x14ac:dyDescent="0.25">
      <c r="A311" s="7"/>
      <c r="B311" s="7"/>
      <c r="C311" s="7"/>
      <c r="D311" s="7"/>
      <c r="E311" s="7"/>
      <c r="F311" s="7"/>
    </row>
    <row r="312" spans="1:6" x14ac:dyDescent="0.25">
      <c r="A312" s="7"/>
      <c r="B312" s="7"/>
      <c r="C312" s="7"/>
      <c r="D312" s="7"/>
      <c r="E312" s="7"/>
      <c r="F312" s="7"/>
    </row>
    <row r="313" spans="1:6" x14ac:dyDescent="0.25">
      <c r="A313" s="7"/>
      <c r="B313" s="7"/>
      <c r="C313" s="7"/>
      <c r="D313" s="7"/>
      <c r="E313" s="7"/>
      <c r="F313" s="7"/>
    </row>
    <row r="314" spans="1:6" x14ac:dyDescent="0.25">
      <c r="A314" s="7"/>
      <c r="B314" s="7"/>
      <c r="C314" s="7"/>
      <c r="D314" s="7"/>
      <c r="E314" s="7"/>
      <c r="F314" s="7"/>
    </row>
    <row r="315" spans="1:6" x14ac:dyDescent="0.25">
      <c r="A315" s="7"/>
      <c r="B315" s="7"/>
      <c r="C315" s="7"/>
      <c r="D315" s="7"/>
      <c r="E315" s="7"/>
      <c r="F315" s="7"/>
    </row>
    <row r="316" spans="1:6" x14ac:dyDescent="0.25">
      <c r="A316" s="7"/>
      <c r="B316" s="7"/>
      <c r="C316" s="7"/>
      <c r="D316" s="7"/>
      <c r="E316" s="7"/>
      <c r="F316" s="7"/>
    </row>
    <row r="317" spans="1:6" x14ac:dyDescent="0.25">
      <c r="A317" s="7"/>
      <c r="B317" s="7"/>
      <c r="C317" s="7"/>
      <c r="D317" s="7"/>
      <c r="E317" s="7"/>
      <c r="F317" s="7"/>
    </row>
    <row r="318" spans="1:6" x14ac:dyDescent="0.25">
      <c r="A318" s="7"/>
      <c r="B318" s="7"/>
      <c r="C318" s="7"/>
      <c r="D318" s="7"/>
      <c r="E318" s="7"/>
      <c r="F318" s="7"/>
    </row>
    <row r="319" spans="1:6" x14ac:dyDescent="0.25">
      <c r="A319" s="7"/>
      <c r="B319" s="7"/>
      <c r="C319" s="7"/>
      <c r="D319" s="7"/>
      <c r="E319" s="7"/>
      <c r="F319" s="7"/>
    </row>
    <row r="320" spans="1:6" x14ac:dyDescent="0.25">
      <c r="A320" s="7"/>
      <c r="B320" s="7"/>
      <c r="C320" s="7"/>
      <c r="D320" s="7"/>
      <c r="E320" s="7"/>
      <c r="F320" s="7"/>
    </row>
    <row r="321" spans="1:6" x14ac:dyDescent="0.25">
      <c r="A321" s="7"/>
      <c r="B321" s="7"/>
      <c r="C321" s="7"/>
      <c r="D321" s="7"/>
      <c r="E321" s="7"/>
      <c r="F321" s="7"/>
    </row>
    <row r="322" spans="1:6" x14ac:dyDescent="0.25">
      <c r="A322" s="7"/>
      <c r="B322" s="7"/>
      <c r="C322" s="7"/>
      <c r="D322" s="7"/>
      <c r="E322" s="7"/>
      <c r="F322" s="7"/>
    </row>
    <row r="323" spans="1:6" x14ac:dyDescent="0.25">
      <c r="A323" s="7"/>
      <c r="B323" s="7"/>
      <c r="C323" s="7"/>
      <c r="D323" s="7"/>
      <c r="E323" s="7"/>
      <c r="F323" s="7"/>
    </row>
    <row r="324" spans="1:6" x14ac:dyDescent="0.25">
      <c r="A324" s="7"/>
      <c r="B324" s="7"/>
      <c r="C324" s="7"/>
      <c r="D324" s="7"/>
      <c r="E324" s="7"/>
      <c r="F324" s="7"/>
    </row>
    <row r="325" spans="1:6" x14ac:dyDescent="0.25">
      <c r="A325" s="7"/>
      <c r="B325" s="7"/>
      <c r="C325" s="7"/>
      <c r="D325" s="7"/>
      <c r="E325" s="7"/>
      <c r="F325" s="7"/>
    </row>
    <row r="326" spans="1:6" x14ac:dyDescent="0.25">
      <c r="A326" s="7"/>
      <c r="B326" s="7"/>
      <c r="C326" s="7"/>
      <c r="D326" s="7"/>
      <c r="E326" s="7"/>
      <c r="F326" s="7"/>
    </row>
    <row r="327" spans="1:6" x14ac:dyDescent="0.25">
      <c r="A327" s="7"/>
      <c r="B327" s="7"/>
      <c r="C327" s="7"/>
      <c r="D327" s="7"/>
      <c r="E327" s="7"/>
      <c r="F327" s="7"/>
    </row>
    <row r="328" spans="1:6" x14ac:dyDescent="0.25">
      <c r="A328" s="7"/>
      <c r="B328" s="7"/>
      <c r="C328" s="7"/>
      <c r="D328" s="7"/>
      <c r="E328" s="7"/>
      <c r="F328" s="7"/>
    </row>
    <row r="329" spans="1:6" x14ac:dyDescent="0.25">
      <c r="A329" s="7"/>
      <c r="B329" s="7"/>
      <c r="C329" s="7"/>
      <c r="D329" s="7"/>
      <c r="E329" s="7"/>
      <c r="F329" s="7"/>
    </row>
    <row r="330" spans="1:6" x14ac:dyDescent="0.25">
      <c r="A330" s="7"/>
      <c r="B330" s="7"/>
      <c r="C330" s="7"/>
      <c r="D330" s="7"/>
      <c r="E330" s="7"/>
      <c r="F330" s="7"/>
    </row>
    <row r="331" spans="1:6" x14ac:dyDescent="0.25">
      <c r="A331" s="7"/>
      <c r="B331" s="7"/>
      <c r="C331" s="7"/>
      <c r="D331" s="7"/>
      <c r="E331" s="7"/>
      <c r="F331" s="7"/>
    </row>
    <row r="332" spans="1:6" x14ac:dyDescent="0.25">
      <c r="A332" s="7"/>
      <c r="B332" s="7"/>
      <c r="C332" s="7"/>
      <c r="D332" s="7"/>
      <c r="E332" s="7"/>
      <c r="F332" s="7"/>
    </row>
    <row r="333" spans="1:6" x14ac:dyDescent="0.25">
      <c r="A333" s="7"/>
      <c r="B333" s="7"/>
      <c r="C333" s="7"/>
      <c r="D333" s="7"/>
      <c r="E333" s="7"/>
      <c r="F333" s="7"/>
    </row>
    <row r="334" spans="1:6" x14ac:dyDescent="0.25">
      <c r="A334" s="7"/>
      <c r="B334" s="7"/>
      <c r="C334" s="7"/>
      <c r="D334" s="7"/>
      <c r="E334" s="7"/>
      <c r="F334" s="7"/>
    </row>
    <row r="335" spans="1:6" x14ac:dyDescent="0.25">
      <c r="A335" s="7"/>
      <c r="B335" s="7"/>
      <c r="C335" s="7"/>
      <c r="D335" s="7"/>
      <c r="E335" s="7"/>
      <c r="F335" s="7"/>
    </row>
    <row r="336" spans="1:6" x14ac:dyDescent="0.25">
      <c r="A336" s="7"/>
      <c r="B336" s="7"/>
      <c r="C336" s="7"/>
      <c r="D336" s="7"/>
      <c r="E336" s="7"/>
      <c r="F336" s="7"/>
    </row>
    <row r="337" spans="1:6" x14ac:dyDescent="0.25">
      <c r="A337" s="7"/>
      <c r="B337" s="7"/>
      <c r="C337" s="7"/>
      <c r="D337" s="7"/>
      <c r="E337" s="7"/>
      <c r="F337" s="7"/>
    </row>
    <row r="338" spans="1:6" x14ac:dyDescent="0.25">
      <c r="A338" s="7"/>
      <c r="B338" s="7"/>
      <c r="C338" s="7"/>
      <c r="D338" s="7"/>
      <c r="E338" s="7"/>
      <c r="F338" s="7"/>
    </row>
    <row r="339" spans="1:6" x14ac:dyDescent="0.25">
      <c r="A339" s="7"/>
      <c r="B339" s="7"/>
      <c r="C339" s="7"/>
      <c r="D339" s="7"/>
      <c r="E339" s="7"/>
      <c r="F339" s="7"/>
    </row>
    <row r="340" spans="1:6" x14ac:dyDescent="0.25">
      <c r="A340" s="7"/>
      <c r="B340" s="7"/>
      <c r="C340" s="7"/>
      <c r="D340" s="7"/>
      <c r="E340" s="7"/>
      <c r="F340" s="7"/>
    </row>
    <row r="341" spans="1:6" x14ac:dyDescent="0.25">
      <c r="A341" s="7"/>
      <c r="B341" s="7"/>
      <c r="C341" s="7"/>
      <c r="D341" s="7"/>
      <c r="E341" s="7"/>
      <c r="F341" s="7"/>
    </row>
    <row r="342" spans="1:6" x14ac:dyDescent="0.25">
      <c r="A342" s="7"/>
      <c r="B342" s="7"/>
      <c r="C342" s="7"/>
      <c r="D342" s="7"/>
      <c r="E342" s="7"/>
      <c r="F342" s="7"/>
    </row>
    <row r="343" spans="1:6" x14ac:dyDescent="0.25">
      <c r="A343" s="7"/>
      <c r="B343" s="7"/>
      <c r="C343" s="7"/>
      <c r="D343" s="7"/>
      <c r="E343" s="7"/>
      <c r="F343" s="7"/>
    </row>
    <row r="344" spans="1:6" x14ac:dyDescent="0.25">
      <c r="A344" s="7"/>
      <c r="B344" s="7"/>
      <c r="C344" s="7"/>
      <c r="D344" s="7"/>
      <c r="E344" s="7"/>
      <c r="F344" s="7"/>
    </row>
    <row r="345" spans="1:6" x14ac:dyDescent="0.25">
      <c r="A345" s="7"/>
      <c r="B345" s="7"/>
      <c r="C345" s="7"/>
      <c r="D345" s="7"/>
      <c r="E345" s="7"/>
      <c r="F345" s="7"/>
    </row>
    <row r="346" spans="1:6" x14ac:dyDescent="0.25">
      <c r="A346" s="7"/>
      <c r="B346" s="7"/>
      <c r="C346" s="7"/>
      <c r="D346" s="7"/>
      <c r="E346" s="7"/>
      <c r="F346" s="7"/>
    </row>
    <row r="347" spans="1:6" x14ac:dyDescent="0.25">
      <c r="A347" s="7"/>
      <c r="B347" s="7"/>
      <c r="C347" s="7"/>
      <c r="D347" s="7"/>
      <c r="E347" s="7"/>
      <c r="F347" s="7"/>
    </row>
    <row r="348" spans="1:6" x14ac:dyDescent="0.25">
      <c r="A348" s="7"/>
      <c r="B348" s="7"/>
      <c r="C348" s="7"/>
      <c r="D348" s="7"/>
      <c r="E348" s="7"/>
      <c r="F348" s="7"/>
    </row>
    <row r="349" spans="1:6" x14ac:dyDescent="0.25">
      <c r="A349" s="7"/>
      <c r="B349" s="7"/>
      <c r="C349" s="7"/>
      <c r="D349" s="7"/>
      <c r="E349" s="7"/>
      <c r="F349" s="7"/>
    </row>
    <row r="350" spans="1:6" x14ac:dyDescent="0.25">
      <c r="A350" s="7"/>
      <c r="B350" s="7"/>
      <c r="C350" s="7"/>
      <c r="D350" s="7"/>
      <c r="E350" s="7"/>
      <c r="F350" s="7"/>
    </row>
    <row r="351" spans="1:6" x14ac:dyDescent="0.25">
      <c r="A351" s="7"/>
      <c r="B351" s="7"/>
      <c r="C351" s="7"/>
      <c r="D351" s="7"/>
      <c r="E351" s="7"/>
      <c r="F351" s="7"/>
    </row>
    <row r="352" spans="1:6" x14ac:dyDescent="0.25">
      <c r="A352" s="7"/>
      <c r="B352" s="7"/>
      <c r="C352" s="7"/>
      <c r="D352" s="7"/>
      <c r="E352" s="7"/>
      <c r="F352" s="7"/>
    </row>
    <row r="353" spans="1:6" x14ac:dyDescent="0.25">
      <c r="A353" s="7"/>
      <c r="B353" s="7"/>
      <c r="C353" s="7"/>
      <c r="D353" s="7"/>
      <c r="E353" s="7"/>
      <c r="F353" s="7"/>
    </row>
    <row r="354" spans="1:6" x14ac:dyDescent="0.25">
      <c r="A354" s="7"/>
      <c r="B354" s="7"/>
      <c r="C354" s="7"/>
      <c r="D354" s="7"/>
      <c r="E354" s="7"/>
      <c r="F354" s="7"/>
    </row>
    <row r="355" spans="1:6" x14ac:dyDescent="0.25">
      <c r="A355" s="7"/>
      <c r="B355" s="7"/>
      <c r="C355" s="7"/>
      <c r="D355" s="7"/>
      <c r="E355" s="7"/>
      <c r="F355" s="7"/>
    </row>
    <row r="356" spans="1:6" x14ac:dyDescent="0.25">
      <c r="A356" s="7"/>
      <c r="B356" s="7"/>
      <c r="C356" s="7"/>
      <c r="D356" s="7"/>
      <c r="E356" s="7"/>
      <c r="F356" s="7"/>
    </row>
    <row r="357" spans="1:6" x14ac:dyDescent="0.25">
      <c r="A357" s="7"/>
      <c r="B357" s="7"/>
      <c r="C357" s="7"/>
      <c r="D357" s="7"/>
      <c r="E357" s="7"/>
      <c r="F357" s="7"/>
    </row>
    <row r="358" spans="1:6" x14ac:dyDescent="0.25">
      <c r="A358" s="7"/>
      <c r="B358" s="7"/>
      <c r="C358" s="7"/>
      <c r="D358" s="7"/>
      <c r="E358" s="7"/>
      <c r="F358" s="7"/>
    </row>
    <row r="359" spans="1:6" x14ac:dyDescent="0.25">
      <c r="A359" s="7"/>
      <c r="B359" s="7"/>
      <c r="C359" s="7"/>
      <c r="D359" s="7"/>
      <c r="E359" s="7"/>
      <c r="F359" s="7"/>
    </row>
    <row r="360" spans="1:6" x14ac:dyDescent="0.25">
      <c r="A360" s="7"/>
      <c r="B360" s="7"/>
      <c r="C360" s="7"/>
      <c r="D360" s="7"/>
      <c r="E360" s="7"/>
      <c r="F360" s="7"/>
    </row>
    <row r="361" spans="1:6" x14ac:dyDescent="0.25">
      <c r="A361" s="7"/>
      <c r="B361" s="7"/>
      <c r="C361" s="7"/>
      <c r="D361" s="7"/>
      <c r="E361" s="7"/>
      <c r="F361" s="7"/>
    </row>
    <row r="362" spans="1:6" x14ac:dyDescent="0.25">
      <c r="A362" s="7"/>
      <c r="B362" s="7"/>
      <c r="C362" s="7"/>
      <c r="D362" s="7"/>
      <c r="E362" s="7"/>
      <c r="F362" s="7"/>
    </row>
    <row r="363" spans="1:6" x14ac:dyDescent="0.25">
      <c r="A363" s="7"/>
      <c r="B363" s="7"/>
      <c r="C363" s="7"/>
      <c r="D363" s="7"/>
      <c r="E363" s="7"/>
      <c r="F363" s="7"/>
    </row>
    <row r="364" spans="1:6" x14ac:dyDescent="0.25">
      <c r="A364" s="7"/>
      <c r="B364" s="7"/>
      <c r="C364" s="7"/>
      <c r="D364" s="7"/>
      <c r="E364" s="7"/>
      <c r="F364" s="7"/>
    </row>
    <row r="365" spans="1:6" x14ac:dyDescent="0.25">
      <c r="A365" s="7"/>
      <c r="B365" s="7"/>
      <c r="C365" s="7"/>
      <c r="D365" s="7"/>
      <c r="E365" s="7"/>
      <c r="F365" s="7"/>
    </row>
    <row r="366" spans="1:6" x14ac:dyDescent="0.25">
      <c r="A366" s="7"/>
      <c r="B366" s="7"/>
      <c r="C366" s="7"/>
      <c r="D366" s="7"/>
      <c r="E366" s="7"/>
      <c r="F366" s="7"/>
    </row>
    <row r="367" spans="1:6" x14ac:dyDescent="0.25">
      <c r="A367" s="7"/>
      <c r="B367" s="7"/>
      <c r="C367" s="7"/>
      <c r="D367" s="7"/>
      <c r="E367" s="7"/>
      <c r="F367" s="7"/>
    </row>
    <row r="368" spans="1:6" x14ac:dyDescent="0.25">
      <c r="A368" s="7"/>
      <c r="B368" s="7"/>
      <c r="C368" s="7"/>
      <c r="D368" s="7"/>
      <c r="E368" s="7"/>
      <c r="F368" s="7"/>
    </row>
    <row r="369" spans="1:6" x14ac:dyDescent="0.25">
      <c r="A369" s="7"/>
      <c r="B369" s="7"/>
      <c r="C369" s="7"/>
      <c r="D369" s="7"/>
      <c r="E369" s="7"/>
      <c r="F369" s="7"/>
    </row>
    <row r="370" spans="1:6" x14ac:dyDescent="0.25">
      <c r="A370" s="7"/>
      <c r="B370" s="7"/>
      <c r="C370" s="7"/>
      <c r="D370" s="7"/>
      <c r="E370" s="7"/>
      <c r="F370" s="7"/>
    </row>
    <row r="371" spans="1:6" x14ac:dyDescent="0.25">
      <c r="A371" s="7"/>
      <c r="B371" s="7"/>
      <c r="C371" s="7"/>
      <c r="D371" s="7"/>
      <c r="E371" s="7"/>
      <c r="F371" s="7"/>
    </row>
    <row r="372" spans="1:6" x14ac:dyDescent="0.25">
      <c r="A372" s="7"/>
      <c r="B372" s="7"/>
      <c r="C372" s="7"/>
      <c r="D372" s="7"/>
      <c r="E372" s="7"/>
      <c r="F372" s="7"/>
    </row>
    <row r="373" spans="1:6" x14ac:dyDescent="0.25">
      <c r="A373" s="7"/>
      <c r="B373" s="7"/>
      <c r="C373" s="7"/>
      <c r="D373" s="7"/>
      <c r="E373" s="7"/>
      <c r="F373" s="7"/>
    </row>
    <row r="374" spans="1:6" x14ac:dyDescent="0.25">
      <c r="A374" s="7"/>
      <c r="B374" s="7"/>
      <c r="C374" s="7"/>
      <c r="D374" s="7"/>
      <c r="E374" s="7"/>
      <c r="F374" s="7"/>
    </row>
    <row r="375" spans="1:6" x14ac:dyDescent="0.25">
      <c r="A375" s="7"/>
      <c r="B375" s="7"/>
      <c r="C375" s="7"/>
      <c r="D375" s="7"/>
      <c r="E375" s="7"/>
      <c r="F375" s="7"/>
    </row>
    <row r="376" spans="1:6" x14ac:dyDescent="0.25">
      <c r="A376" s="7"/>
      <c r="B376" s="7"/>
      <c r="C376" s="7"/>
      <c r="D376" s="7"/>
      <c r="E376" s="7"/>
      <c r="F376" s="7"/>
    </row>
    <row r="377" spans="1:6" x14ac:dyDescent="0.25">
      <c r="A377" s="7"/>
      <c r="B377" s="7"/>
      <c r="C377" s="7"/>
      <c r="D377" s="7"/>
      <c r="E377" s="7"/>
      <c r="F377" s="7"/>
    </row>
    <row r="378" spans="1:6" x14ac:dyDescent="0.25">
      <c r="A378" s="7"/>
      <c r="B378" s="7"/>
      <c r="C378" s="7"/>
      <c r="D378" s="7"/>
      <c r="E378" s="7"/>
      <c r="F378" s="7"/>
    </row>
    <row r="379" spans="1:6" x14ac:dyDescent="0.25">
      <c r="A379" s="7"/>
      <c r="B379" s="7"/>
      <c r="C379" s="7"/>
      <c r="D379" s="7"/>
      <c r="E379" s="7"/>
      <c r="F379" s="7"/>
    </row>
    <row r="380" spans="1:6" x14ac:dyDescent="0.25">
      <c r="A380" s="7"/>
      <c r="B380" s="7"/>
      <c r="C380" s="7"/>
      <c r="D380" s="7"/>
      <c r="E380" s="7"/>
      <c r="F380" s="7"/>
    </row>
    <row r="381" spans="1:6" x14ac:dyDescent="0.25">
      <c r="A381" s="7"/>
      <c r="B381" s="7"/>
      <c r="C381" s="7"/>
      <c r="D381" s="7"/>
      <c r="E381" s="7"/>
      <c r="F381" s="7"/>
    </row>
    <row r="382" spans="1:6" x14ac:dyDescent="0.25">
      <c r="A382" s="7"/>
      <c r="B382" s="7"/>
      <c r="C382" s="7"/>
      <c r="D382" s="7"/>
      <c r="E382" s="7"/>
      <c r="F382" s="7"/>
    </row>
    <row r="383" spans="1:6" x14ac:dyDescent="0.25">
      <c r="A383" s="7"/>
      <c r="B383" s="7"/>
      <c r="C383" s="7"/>
      <c r="D383" s="7"/>
      <c r="E383" s="7"/>
      <c r="F383" s="7"/>
    </row>
    <row r="384" spans="1:6" x14ac:dyDescent="0.25">
      <c r="A384" s="7"/>
      <c r="B384" s="7"/>
      <c r="C384" s="7"/>
      <c r="D384" s="7"/>
      <c r="E384" s="7"/>
      <c r="F384" s="7"/>
    </row>
    <row r="385" spans="1:6" x14ac:dyDescent="0.25">
      <c r="A385" s="7"/>
      <c r="B385" s="7"/>
      <c r="C385" s="7"/>
      <c r="D385" s="7"/>
      <c r="E385" s="7"/>
      <c r="F385" s="7"/>
    </row>
    <row r="386" spans="1:6" x14ac:dyDescent="0.25">
      <c r="A386" s="7"/>
      <c r="B386" s="7"/>
      <c r="C386" s="7"/>
      <c r="D386" s="7"/>
      <c r="E386" s="7"/>
      <c r="F386" s="7"/>
    </row>
    <row r="387" spans="1:6" x14ac:dyDescent="0.25">
      <c r="A387" s="7"/>
      <c r="B387" s="7"/>
      <c r="C387" s="7"/>
      <c r="D387" s="7"/>
      <c r="E387" s="7"/>
      <c r="F387" s="7"/>
    </row>
    <row r="388" spans="1:6" x14ac:dyDescent="0.25">
      <c r="A388" s="7"/>
      <c r="B388" s="7"/>
      <c r="C388" s="7"/>
      <c r="D388" s="7"/>
      <c r="E388" s="7"/>
      <c r="F388" s="7"/>
    </row>
    <row r="389" spans="1:6" x14ac:dyDescent="0.25">
      <c r="A389" s="7"/>
      <c r="B389" s="7"/>
      <c r="C389" s="7"/>
      <c r="D389" s="7"/>
      <c r="E389" s="7"/>
      <c r="F389" s="7"/>
    </row>
    <row r="390" spans="1:6" x14ac:dyDescent="0.25">
      <c r="A390" s="7"/>
      <c r="B390" s="7"/>
      <c r="C390" s="7"/>
      <c r="D390" s="7"/>
      <c r="E390" s="7"/>
      <c r="F390" s="7"/>
    </row>
    <row r="391" spans="1:6" x14ac:dyDescent="0.25">
      <c r="A391" s="7"/>
      <c r="B391" s="7"/>
      <c r="C391" s="7"/>
      <c r="D391" s="7"/>
      <c r="E391" s="7"/>
      <c r="F391" s="7"/>
    </row>
    <row r="392" spans="1:6" x14ac:dyDescent="0.25">
      <c r="A392" s="7"/>
      <c r="B392" s="7"/>
      <c r="C392" s="7"/>
      <c r="D392" s="7"/>
      <c r="E392" s="7"/>
      <c r="F392" s="7"/>
    </row>
    <row r="393" spans="1:6" x14ac:dyDescent="0.25">
      <c r="A393" s="7"/>
      <c r="B393" s="7"/>
      <c r="C393" s="7"/>
      <c r="D393" s="7"/>
      <c r="E393" s="7"/>
      <c r="F393" s="7"/>
    </row>
    <row r="394" spans="1:6" x14ac:dyDescent="0.25">
      <c r="A394" s="7"/>
      <c r="B394" s="7"/>
      <c r="C394" s="7"/>
      <c r="D394" s="7"/>
      <c r="E394" s="7"/>
      <c r="F394" s="7"/>
    </row>
    <row r="395" spans="1:6" x14ac:dyDescent="0.25">
      <c r="A395" s="7"/>
      <c r="B395" s="7"/>
      <c r="C395" s="7"/>
      <c r="D395" s="7"/>
      <c r="E395" s="7"/>
      <c r="F395" s="7"/>
    </row>
    <row r="396" spans="1:6" x14ac:dyDescent="0.25">
      <c r="A396" s="7"/>
      <c r="B396" s="7"/>
      <c r="C396" s="7"/>
      <c r="D396" s="7"/>
      <c r="E396" s="7"/>
      <c r="F396" s="7"/>
    </row>
    <row r="397" spans="1:6" x14ac:dyDescent="0.25">
      <c r="A397" s="7"/>
      <c r="B397" s="7"/>
      <c r="C397" s="7"/>
      <c r="D397" s="7"/>
      <c r="E397" s="7"/>
      <c r="F397" s="7"/>
    </row>
    <row r="398" spans="1:6" x14ac:dyDescent="0.25">
      <c r="A398" s="7"/>
      <c r="B398" s="7"/>
      <c r="C398" s="7"/>
      <c r="D398" s="7"/>
      <c r="E398" s="7"/>
      <c r="F398" s="7"/>
    </row>
    <row r="399" spans="1:6" x14ac:dyDescent="0.25">
      <c r="A399" s="7"/>
      <c r="B399" s="7"/>
      <c r="C399" s="7"/>
      <c r="D399" s="7"/>
      <c r="E399" s="7"/>
      <c r="F399" s="7"/>
    </row>
    <row r="400" spans="1:6" x14ac:dyDescent="0.25">
      <c r="A400" s="7"/>
      <c r="B400" s="7"/>
      <c r="C400" s="7"/>
      <c r="D400" s="7"/>
      <c r="E400" s="7"/>
      <c r="F400" s="7"/>
    </row>
    <row r="401" spans="1:6" x14ac:dyDescent="0.25">
      <c r="A401" s="7"/>
      <c r="B401" s="7"/>
      <c r="C401" s="7"/>
      <c r="D401" s="7"/>
      <c r="E401" s="7"/>
      <c r="F401" s="7"/>
    </row>
    <row r="402" spans="1:6" x14ac:dyDescent="0.25">
      <c r="A402" s="7"/>
      <c r="B402" s="7"/>
      <c r="C402" s="7"/>
      <c r="D402" s="7"/>
      <c r="E402" s="7"/>
      <c r="F402" s="7"/>
    </row>
    <row r="403" spans="1:6" x14ac:dyDescent="0.25">
      <c r="A403" s="7"/>
      <c r="B403" s="7"/>
      <c r="C403" s="7"/>
      <c r="D403" s="7"/>
      <c r="E403" s="7"/>
      <c r="F403" s="7"/>
    </row>
    <row r="404" spans="1:6" x14ac:dyDescent="0.25">
      <c r="A404" s="7"/>
      <c r="B404" s="7"/>
      <c r="C404" s="7"/>
      <c r="D404" s="7"/>
      <c r="E404" s="7"/>
      <c r="F404" s="7"/>
    </row>
    <row r="405" spans="1:6" x14ac:dyDescent="0.25">
      <c r="A405" s="7"/>
      <c r="B405" s="7"/>
      <c r="C405" s="7"/>
      <c r="D405" s="7"/>
      <c r="E405" s="7"/>
      <c r="F405" s="7"/>
    </row>
    <row r="406" spans="1:6" x14ac:dyDescent="0.25">
      <c r="A406" s="7"/>
      <c r="B406" s="7"/>
      <c r="C406" s="7"/>
      <c r="D406" s="7"/>
      <c r="E406" s="7"/>
      <c r="F406" s="7"/>
    </row>
    <row r="407" spans="1:6" x14ac:dyDescent="0.25">
      <c r="A407" s="7"/>
      <c r="B407" s="7"/>
      <c r="C407" s="7"/>
      <c r="D407" s="7"/>
      <c r="E407" s="7"/>
      <c r="F407" s="7"/>
    </row>
    <row r="408" spans="1:6" x14ac:dyDescent="0.25">
      <c r="A408" s="7"/>
      <c r="B408" s="7"/>
      <c r="C408" s="7"/>
      <c r="D408" s="7"/>
      <c r="E408" s="7"/>
      <c r="F408" s="7"/>
    </row>
    <row r="409" spans="1:6" x14ac:dyDescent="0.25">
      <c r="A409" s="7"/>
      <c r="B409" s="7"/>
      <c r="C409" s="7"/>
      <c r="D409" s="7"/>
      <c r="E409" s="7"/>
      <c r="F409" s="7"/>
    </row>
    <row r="410" spans="1:6" x14ac:dyDescent="0.25">
      <c r="A410" s="7"/>
      <c r="B410" s="7"/>
      <c r="C410" s="7"/>
      <c r="D410" s="7"/>
      <c r="E410" s="7"/>
      <c r="F410" s="7"/>
    </row>
    <row r="411" spans="1:6" x14ac:dyDescent="0.25">
      <c r="A411" s="7"/>
      <c r="B411" s="7"/>
      <c r="C411" s="7"/>
      <c r="D411" s="7"/>
      <c r="E411" s="7"/>
      <c r="F411" s="7"/>
    </row>
    <row r="412" spans="1:6" x14ac:dyDescent="0.25">
      <c r="A412" s="7"/>
      <c r="B412" s="7"/>
      <c r="C412" s="7"/>
      <c r="D412" s="7"/>
      <c r="E412" s="7"/>
      <c r="F412" s="7"/>
    </row>
    <row r="413" spans="1:6" x14ac:dyDescent="0.25">
      <c r="A413" s="7"/>
      <c r="B413" s="7"/>
      <c r="C413" s="7"/>
      <c r="D413" s="7"/>
      <c r="E413" s="7"/>
      <c r="F413" s="7"/>
    </row>
    <row r="414" spans="1:6" x14ac:dyDescent="0.25">
      <c r="A414" s="7"/>
      <c r="B414" s="7"/>
      <c r="C414" s="7"/>
      <c r="D414" s="7"/>
      <c r="E414" s="7"/>
      <c r="F414" s="7"/>
    </row>
    <row r="415" spans="1:6" x14ac:dyDescent="0.25">
      <c r="A415" s="7"/>
      <c r="B415" s="7"/>
      <c r="C415" s="7"/>
      <c r="D415" s="7"/>
      <c r="E415" s="7"/>
      <c r="F415" s="7"/>
    </row>
    <row r="416" spans="1:6" x14ac:dyDescent="0.25">
      <c r="A416" s="7"/>
      <c r="B416" s="7"/>
      <c r="C416" s="7"/>
      <c r="D416" s="7"/>
      <c r="E416" s="7"/>
      <c r="F416" s="7"/>
    </row>
    <row r="417" spans="1:6" x14ac:dyDescent="0.25">
      <c r="A417" s="7"/>
      <c r="B417" s="7"/>
      <c r="C417" s="7"/>
      <c r="D417" s="7"/>
      <c r="E417" s="7"/>
      <c r="F417" s="7"/>
    </row>
    <row r="418" spans="1:6" x14ac:dyDescent="0.25">
      <c r="A418" s="7"/>
      <c r="B418" s="7"/>
      <c r="C418" s="7"/>
      <c r="D418" s="7"/>
      <c r="E418" s="7"/>
      <c r="F418" s="7"/>
    </row>
    <row r="419" spans="1:6" x14ac:dyDescent="0.25">
      <c r="A419" s="7"/>
      <c r="B419" s="7"/>
      <c r="C419" s="7"/>
      <c r="D419" s="7"/>
      <c r="E419" s="7"/>
      <c r="F419" s="7"/>
    </row>
    <row r="420" spans="1:6" x14ac:dyDescent="0.25">
      <c r="A420" s="7"/>
      <c r="B420" s="7"/>
      <c r="C420" s="7"/>
      <c r="D420" s="7"/>
      <c r="E420" s="7"/>
      <c r="F420" s="7"/>
    </row>
    <row r="421" spans="1:6" x14ac:dyDescent="0.25">
      <c r="A421" s="7"/>
      <c r="B421" s="7"/>
      <c r="C421" s="7"/>
      <c r="D421" s="7"/>
      <c r="E421" s="7"/>
      <c r="F421" s="7"/>
    </row>
    <row r="422" spans="1:6" x14ac:dyDescent="0.25">
      <c r="A422" s="7"/>
      <c r="B422" s="7"/>
      <c r="C422" s="7"/>
      <c r="D422" s="7"/>
      <c r="E422" s="7"/>
      <c r="F422" s="7"/>
    </row>
    <row r="423" spans="1:6" x14ac:dyDescent="0.25">
      <c r="A423" s="7"/>
      <c r="B423" s="7"/>
      <c r="C423" s="7"/>
      <c r="D423" s="7"/>
      <c r="E423" s="7"/>
      <c r="F423" s="7"/>
    </row>
    <row r="424" spans="1:6" x14ac:dyDescent="0.25">
      <c r="A424" s="7"/>
      <c r="B424" s="7"/>
      <c r="C424" s="7"/>
      <c r="D424" s="7"/>
      <c r="E424" s="7"/>
      <c r="F424" s="7"/>
    </row>
    <row r="425" spans="1:6" x14ac:dyDescent="0.25">
      <c r="A425" s="7"/>
      <c r="B425" s="7"/>
      <c r="C425" s="7"/>
      <c r="D425" s="7"/>
      <c r="E425" s="7"/>
      <c r="F425" s="7"/>
    </row>
    <row r="426" spans="1:6" x14ac:dyDescent="0.25">
      <c r="A426" s="7"/>
      <c r="B426" s="7"/>
      <c r="C426" s="7"/>
      <c r="D426" s="7"/>
      <c r="E426" s="7"/>
      <c r="F426" s="7"/>
    </row>
  </sheetData>
  <autoFilter ref="A3:S82"/>
  <mergeCells count="1">
    <mergeCell ref="A1:M1"/>
  </mergeCells>
  <pageMargins left="0.70866141732283472" right="0.70866141732283472" top="0.74803149606299213" bottom="0.74803149606299213" header="0.31496062992125984" footer="0.31496062992125984"/>
  <pageSetup paperSize="9" scale="44" fitToHeight="5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topLeftCell="A40" workbookViewId="0">
      <selection activeCell="C1" sqref="C1:C77"/>
    </sheetView>
  </sheetViews>
  <sheetFormatPr defaultRowHeight="15" x14ac:dyDescent="0.25"/>
  <sheetData>
    <row r="1" spans="1:7" x14ac:dyDescent="0.25">
      <c r="A1" s="46" t="s">
        <v>112</v>
      </c>
      <c r="B1" s="46"/>
      <c r="C1">
        <v>5401.4555166399996</v>
      </c>
      <c r="F1" t="s">
        <v>1</v>
      </c>
      <c r="G1" t="s">
        <v>2</v>
      </c>
    </row>
    <row r="2" spans="1:7" x14ac:dyDescent="0.25">
      <c r="A2" s="46" t="s">
        <v>1</v>
      </c>
      <c r="B2" s="46" t="s">
        <v>4</v>
      </c>
      <c r="C2">
        <v>14.1173302</v>
      </c>
      <c r="E2" t="b">
        <f>B2=G2</f>
        <v>1</v>
      </c>
      <c r="F2" t="s">
        <v>1</v>
      </c>
      <c r="G2" t="s">
        <v>4</v>
      </c>
    </row>
    <row r="3" spans="1:7" x14ac:dyDescent="0.25">
      <c r="A3" s="46" t="s">
        <v>1</v>
      </c>
      <c r="B3" s="46" t="s">
        <v>6</v>
      </c>
      <c r="C3">
        <v>476.52274955000001</v>
      </c>
      <c r="E3" t="b">
        <f t="shared" ref="E3:E66" si="0">B3=G3</f>
        <v>1</v>
      </c>
      <c r="F3" t="s">
        <v>1</v>
      </c>
      <c r="G3" t="s">
        <v>6</v>
      </c>
    </row>
    <row r="4" spans="1:7" x14ac:dyDescent="0.25">
      <c r="A4" s="46" t="s">
        <v>1</v>
      </c>
      <c r="B4" s="46" t="s">
        <v>7</v>
      </c>
      <c r="C4">
        <v>413.45692815000001</v>
      </c>
      <c r="E4" t="b">
        <f t="shared" si="0"/>
        <v>1</v>
      </c>
      <c r="F4" t="s">
        <v>1</v>
      </c>
      <c r="G4" t="s">
        <v>7</v>
      </c>
    </row>
    <row r="5" spans="1:7" x14ac:dyDescent="0.25">
      <c r="A5" s="46" t="s">
        <v>1</v>
      </c>
      <c r="B5" s="46" t="s">
        <v>9</v>
      </c>
      <c r="C5">
        <v>657.05651814999987</v>
      </c>
      <c r="E5" t="b">
        <f t="shared" si="0"/>
        <v>1</v>
      </c>
      <c r="F5" t="s">
        <v>1</v>
      </c>
      <c r="G5" t="s">
        <v>9</v>
      </c>
    </row>
    <row r="6" spans="1:7" x14ac:dyDescent="0.25">
      <c r="A6" s="46" t="s">
        <v>1</v>
      </c>
      <c r="B6" s="46" t="s">
        <v>11</v>
      </c>
      <c r="C6">
        <v>346.77678039999995</v>
      </c>
      <c r="E6" t="b">
        <f t="shared" si="0"/>
        <v>1</v>
      </c>
      <c r="F6" t="s">
        <v>1</v>
      </c>
      <c r="G6" t="s">
        <v>11</v>
      </c>
    </row>
    <row r="7" spans="1:7" x14ac:dyDescent="0.25">
      <c r="A7" s="46" t="s">
        <v>1</v>
      </c>
      <c r="B7" s="46" t="s">
        <v>13</v>
      </c>
      <c r="C7">
        <v>490.35439300000007</v>
      </c>
      <c r="E7" t="b">
        <f t="shared" si="0"/>
        <v>1</v>
      </c>
      <c r="F7" t="s">
        <v>1</v>
      </c>
      <c r="G7" t="s">
        <v>13</v>
      </c>
    </row>
    <row r="8" spans="1:7" x14ac:dyDescent="0.25">
      <c r="A8" s="46" t="s">
        <v>1</v>
      </c>
      <c r="B8" s="46" t="s">
        <v>15</v>
      </c>
      <c r="C8">
        <v>120.69751662</v>
      </c>
      <c r="E8" t="b">
        <f t="shared" si="0"/>
        <v>1</v>
      </c>
      <c r="F8" t="s">
        <v>1</v>
      </c>
      <c r="G8" t="s">
        <v>15</v>
      </c>
    </row>
    <row r="9" spans="1:7" x14ac:dyDescent="0.25">
      <c r="A9" s="46" t="s">
        <v>1</v>
      </c>
      <c r="B9" s="46" t="s">
        <v>17</v>
      </c>
      <c r="C9">
        <v>2882.4733005699995</v>
      </c>
      <c r="E9" t="b">
        <f t="shared" si="0"/>
        <v>1</v>
      </c>
      <c r="F9" t="s">
        <v>1</v>
      </c>
      <c r="G9" t="s">
        <v>17</v>
      </c>
    </row>
    <row r="10" spans="1:7" x14ac:dyDescent="0.25">
      <c r="A10" s="46" t="s">
        <v>113</v>
      </c>
      <c r="B10" s="46"/>
      <c r="C10">
        <v>149.621848</v>
      </c>
      <c r="E10" t="b">
        <f t="shared" si="0"/>
        <v>1</v>
      </c>
      <c r="F10" t="s">
        <v>4</v>
      </c>
      <c r="G10" t="s">
        <v>2</v>
      </c>
    </row>
    <row r="11" spans="1:7" x14ac:dyDescent="0.25">
      <c r="A11" s="46" t="s">
        <v>4</v>
      </c>
      <c r="B11" s="46" t="s">
        <v>6</v>
      </c>
      <c r="C11">
        <v>149.621848</v>
      </c>
      <c r="E11" t="b">
        <f t="shared" si="0"/>
        <v>1</v>
      </c>
      <c r="F11" t="s">
        <v>4</v>
      </c>
      <c r="G11" t="s">
        <v>6</v>
      </c>
    </row>
    <row r="12" spans="1:7" x14ac:dyDescent="0.25">
      <c r="A12" s="46" t="s">
        <v>114</v>
      </c>
      <c r="B12" s="46"/>
      <c r="C12">
        <v>2574.6665674000001</v>
      </c>
      <c r="E12" t="b">
        <f t="shared" si="0"/>
        <v>1</v>
      </c>
      <c r="F12" t="s">
        <v>6</v>
      </c>
      <c r="G12" t="s">
        <v>2</v>
      </c>
    </row>
    <row r="13" spans="1:7" x14ac:dyDescent="0.25">
      <c r="A13" s="46" t="s">
        <v>6</v>
      </c>
      <c r="B13" s="46" t="s">
        <v>7</v>
      </c>
      <c r="C13">
        <v>74.2697</v>
      </c>
      <c r="E13" t="b">
        <f t="shared" si="0"/>
        <v>1</v>
      </c>
      <c r="F13" t="s">
        <v>6</v>
      </c>
      <c r="G13" t="s">
        <v>7</v>
      </c>
    </row>
    <row r="14" spans="1:7" x14ac:dyDescent="0.25">
      <c r="A14" s="46" t="s">
        <v>6</v>
      </c>
      <c r="B14" s="46" t="s">
        <v>20</v>
      </c>
      <c r="C14">
        <v>46.498286790000002</v>
      </c>
      <c r="E14" t="b">
        <f t="shared" si="0"/>
        <v>1</v>
      </c>
      <c r="F14" t="s">
        <v>6</v>
      </c>
      <c r="G14" t="s">
        <v>20</v>
      </c>
    </row>
    <row r="15" spans="1:7" x14ac:dyDescent="0.25">
      <c r="A15" s="46" t="s">
        <v>6</v>
      </c>
      <c r="B15" s="46" t="s">
        <v>21</v>
      </c>
      <c r="C15">
        <v>2147.6879792199998</v>
      </c>
      <c r="E15" t="b">
        <f t="shared" si="0"/>
        <v>1</v>
      </c>
      <c r="F15" t="s">
        <v>6</v>
      </c>
      <c r="G15" t="s">
        <v>21</v>
      </c>
    </row>
    <row r="16" spans="1:7" x14ac:dyDescent="0.25">
      <c r="A16" s="46" t="s">
        <v>6</v>
      </c>
      <c r="B16" s="46" t="s">
        <v>15</v>
      </c>
      <c r="C16">
        <v>99.298909069999993</v>
      </c>
      <c r="E16" t="b">
        <f t="shared" si="0"/>
        <v>1</v>
      </c>
      <c r="F16" t="s">
        <v>6</v>
      </c>
      <c r="G16" t="s">
        <v>15</v>
      </c>
    </row>
    <row r="17" spans="1:7" x14ac:dyDescent="0.25">
      <c r="A17" s="46" t="s">
        <v>6</v>
      </c>
      <c r="B17" s="46" t="s">
        <v>24</v>
      </c>
      <c r="C17">
        <v>206.91169231999999</v>
      </c>
      <c r="E17" t="b">
        <f t="shared" si="0"/>
        <v>1</v>
      </c>
      <c r="F17" t="s">
        <v>6</v>
      </c>
      <c r="G17" t="s">
        <v>24</v>
      </c>
    </row>
    <row r="18" spans="1:7" x14ac:dyDescent="0.25">
      <c r="A18" s="46" t="s">
        <v>115</v>
      </c>
      <c r="B18" s="46"/>
      <c r="C18">
        <v>32643.674857370006</v>
      </c>
      <c r="E18" t="b">
        <f t="shared" si="0"/>
        <v>1</v>
      </c>
      <c r="F18" t="s">
        <v>7</v>
      </c>
      <c r="G18" t="s">
        <v>2</v>
      </c>
    </row>
    <row r="19" spans="1:7" x14ac:dyDescent="0.25">
      <c r="A19" s="46" t="s">
        <v>7</v>
      </c>
      <c r="B19" s="46" t="s">
        <v>1</v>
      </c>
      <c r="C19">
        <v>737.08280000000002</v>
      </c>
      <c r="E19" t="b">
        <f t="shared" si="0"/>
        <v>1</v>
      </c>
      <c r="F19" t="s">
        <v>7</v>
      </c>
      <c r="G19" t="s">
        <v>1</v>
      </c>
    </row>
    <row r="20" spans="1:7" x14ac:dyDescent="0.25">
      <c r="A20" s="46" t="s">
        <v>7</v>
      </c>
      <c r="B20" s="46" t="s">
        <v>4</v>
      </c>
      <c r="C20">
        <v>9754.6648304899991</v>
      </c>
      <c r="E20" t="b">
        <f t="shared" si="0"/>
        <v>1</v>
      </c>
      <c r="F20" t="s">
        <v>7</v>
      </c>
      <c r="G20" t="s">
        <v>4</v>
      </c>
    </row>
    <row r="21" spans="1:7" x14ac:dyDescent="0.25">
      <c r="A21" s="46" t="s">
        <v>7</v>
      </c>
      <c r="B21" s="46" t="s">
        <v>7</v>
      </c>
      <c r="C21">
        <v>2.0428799999999998</v>
      </c>
      <c r="E21" t="b">
        <f t="shared" si="0"/>
        <v>1</v>
      </c>
      <c r="F21" t="s">
        <v>7</v>
      </c>
      <c r="G21" t="s">
        <v>7</v>
      </c>
    </row>
    <row r="22" spans="1:7" x14ac:dyDescent="0.25">
      <c r="A22" s="46" t="s">
        <v>7</v>
      </c>
      <c r="B22" s="46" t="s">
        <v>9</v>
      </c>
      <c r="C22">
        <v>1243.0280318399998</v>
      </c>
      <c r="E22" t="b">
        <f t="shared" si="0"/>
        <v>1</v>
      </c>
      <c r="F22" t="s">
        <v>7</v>
      </c>
      <c r="G22" t="s">
        <v>9</v>
      </c>
    </row>
    <row r="23" spans="1:7" x14ac:dyDescent="0.25">
      <c r="A23" s="46" t="s">
        <v>7</v>
      </c>
      <c r="B23" s="46" t="s">
        <v>11</v>
      </c>
      <c r="C23">
        <v>12.96352115</v>
      </c>
      <c r="E23" t="b">
        <f t="shared" si="0"/>
        <v>1</v>
      </c>
      <c r="F23" t="s">
        <v>7</v>
      </c>
      <c r="G23" t="s">
        <v>11</v>
      </c>
    </row>
    <row r="24" spans="1:7" x14ac:dyDescent="0.25">
      <c r="A24" s="46" t="s">
        <v>7</v>
      </c>
      <c r="B24" s="46" t="s">
        <v>13</v>
      </c>
      <c r="C24">
        <v>628.43588277000015</v>
      </c>
      <c r="E24" t="b">
        <f t="shared" si="0"/>
        <v>1</v>
      </c>
      <c r="F24" t="s">
        <v>7</v>
      </c>
      <c r="G24" t="s">
        <v>13</v>
      </c>
    </row>
    <row r="25" spans="1:7" x14ac:dyDescent="0.25">
      <c r="A25" s="46" t="s">
        <v>7</v>
      </c>
      <c r="B25" s="46" t="s">
        <v>31</v>
      </c>
      <c r="C25">
        <v>3252.2888459299998</v>
      </c>
      <c r="E25" t="b">
        <f t="shared" si="0"/>
        <v>1</v>
      </c>
      <c r="F25" t="s">
        <v>7</v>
      </c>
      <c r="G25" t="s">
        <v>31</v>
      </c>
    </row>
    <row r="26" spans="1:7" x14ac:dyDescent="0.25">
      <c r="A26" s="46" t="s">
        <v>7</v>
      </c>
      <c r="B26" s="46" t="s">
        <v>20</v>
      </c>
      <c r="C26">
        <v>13199.410761090008</v>
      </c>
      <c r="E26" t="b">
        <f t="shared" si="0"/>
        <v>1</v>
      </c>
      <c r="F26" t="s">
        <v>7</v>
      </c>
      <c r="G26" t="s">
        <v>20</v>
      </c>
    </row>
    <row r="27" spans="1:7" x14ac:dyDescent="0.25">
      <c r="A27" s="46" t="s">
        <v>7</v>
      </c>
      <c r="B27" s="46" t="s">
        <v>21</v>
      </c>
      <c r="C27">
        <v>1303.54470477</v>
      </c>
      <c r="E27" t="b">
        <f t="shared" si="0"/>
        <v>1</v>
      </c>
      <c r="F27" t="s">
        <v>7</v>
      </c>
      <c r="G27" t="s">
        <v>21</v>
      </c>
    </row>
    <row r="28" spans="1:7" x14ac:dyDescent="0.25">
      <c r="A28" s="46" t="s">
        <v>7</v>
      </c>
      <c r="B28" s="46" t="s">
        <v>35</v>
      </c>
      <c r="C28">
        <v>2510.2125993299996</v>
      </c>
      <c r="E28" t="b">
        <f t="shared" si="0"/>
        <v>1</v>
      </c>
      <c r="F28" t="s">
        <v>7</v>
      </c>
      <c r="G28" t="s">
        <v>35</v>
      </c>
    </row>
    <row r="29" spans="1:7" x14ac:dyDescent="0.25">
      <c r="A29" s="46" t="s">
        <v>116</v>
      </c>
      <c r="B29" s="46"/>
      <c r="C29">
        <v>17199.527965279995</v>
      </c>
      <c r="E29" t="b">
        <f t="shared" si="0"/>
        <v>1</v>
      </c>
      <c r="F29" t="s">
        <v>9</v>
      </c>
      <c r="G29" t="s">
        <v>2</v>
      </c>
    </row>
    <row r="30" spans="1:7" x14ac:dyDescent="0.25">
      <c r="A30" s="46" t="s">
        <v>9</v>
      </c>
      <c r="B30" s="46" t="s">
        <v>1</v>
      </c>
      <c r="C30">
        <v>10005.152604039995</v>
      </c>
      <c r="E30" t="b">
        <f t="shared" si="0"/>
        <v>1</v>
      </c>
      <c r="F30" t="s">
        <v>9</v>
      </c>
      <c r="G30" t="s">
        <v>1</v>
      </c>
    </row>
    <row r="31" spans="1:7" x14ac:dyDescent="0.25">
      <c r="A31" s="46" t="s">
        <v>9</v>
      </c>
      <c r="B31" s="46" t="s">
        <v>4</v>
      </c>
      <c r="C31">
        <v>5010.9812297099998</v>
      </c>
      <c r="E31" t="b">
        <f t="shared" si="0"/>
        <v>1</v>
      </c>
      <c r="F31" t="s">
        <v>9</v>
      </c>
      <c r="G31" t="s">
        <v>4</v>
      </c>
    </row>
    <row r="32" spans="1:7" x14ac:dyDescent="0.25">
      <c r="A32" s="46" t="s">
        <v>9</v>
      </c>
      <c r="B32" s="46" t="s">
        <v>6</v>
      </c>
      <c r="C32">
        <v>875.43469922999998</v>
      </c>
      <c r="E32" t="b">
        <f t="shared" si="0"/>
        <v>1</v>
      </c>
      <c r="F32" t="s">
        <v>9</v>
      </c>
      <c r="G32" t="s">
        <v>6</v>
      </c>
    </row>
    <row r="33" spans="1:7" x14ac:dyDescent="0.25">
      <c r="A33" s="46" t="s">
        <v>9</v>
      </c>
      <c r="B33" s="46" t="s">
        <v>7</v>
      </c>
      <c r="C33">
        <v>0</v>
      </c>
      <c r="E33" t="b">
        <f t="shared" si="0"/>
        <v>1</v>
      </c>
      <c r="F33" t="s">
        <v>9</v>
      </c>
      <c r="G33" t="s">
        <v>7</v>
      </c>
    </row>
    <row r="34" spans="1:7" x14ac:dyDescent="0.25">
      <c r="A34" s="46" t="s">
        <v>9</v>
      </c>
      <c r="B34" s="46" t="s">
        <v>9</v>
      </c>
      <c r="C34">
        <v>1307.9594322999999</v>
      </c>
      <c r="E34" t="b">
        <f t="shared" si="0"/>
        <v>1</v>
      </c>
      <c r="F34" t="s">
        <v>9</v>
      </c>
      <c r="G34" t="s">
        <v>9</v>
      </c>
    </row>
    <row r="35" spans="1:7" x14ac:dyDescent="0.25">
      <c r="A35" s="46" t="s">
        <v>117</v>
      </c>
      <c r="B35" s="46"/>
      <c r="C35">
        <v>332.43387885999999</v>
      </c>
      <c r="E35" t="b">
        <f t="shared" si="0"/>
        <v>1</v>
      </c>
      <c r="F35" t="s">
        <v>11</v>
      </c>
      <c r="G35" t="s">
        <v>2</v>
      </c>
    </row>
    <row r="36" spans="1:7" x14ac:dyDescent="0.25">
      <c r="A36" s="46" t="s">
        <v>11</v>
      </c>
      <c r="B36" s="46" t="s">
        <v>6</v>
      </c>
      <c r="C36">
        <v>197.90527776000002</v>
      </c>
      <c r="E36" t="b">
        <f t="shared" si="0"/>
        <v>1</v>
      </c>
      <c r="F36" t="s">
        <v>11</v>
      </c>
      <c r="G36" t="s">
        <v>6</v>
      </c>
    </row>
    <row r="37" spans="1:7" x14ac:dyDescent="0.25">
      <c r="A37" s="46" t="s">
        <v>11</v>
      </c>
      <c r="B37" s="46" t="s">
        <v>7</v>
      </c>
      <c r="C37">
        <v>13.897</v>
      </c>
      <c r="E37" t="b">
        <f t="shared" si="0"/>
        <v>1</v>
      </c>
      <c r="F37" t="s">
        <v>11</v>
      </c>
      <c r="G37" t="s">
        <v>7</v>
      </c>
    </row>
    <row r="38" spans="1:7" x14ac:dyDescent="0.25">
      <c r="A38" s="46" t="s">
        <v>11</v>
      </c>
      <c r="B38" s="46" t="s">
        <v>9</v>
      </c>
      <c r="C38">
        <v>120.63160110000001</v>
      </c>
      <c r="E38" t="b">
        <f t="shared" si="0"/>
        <v>1</v>
      </c>
      <c r="F38" t="s">
        <v>11</v>
      </c>
      <c r="G38" t="s">
        <v>9</v>
      </c>
    </row>
    <row r="39" spans="1:7" x14ac:dyDescent="0.25">
      <c r="A39" s="46" t="s">
        <v>118</v>
      </c>
      <c r="B39" s="46"/>
      <c r="C39">
        <v>31879.779520490003</v>
      </c>
      <c r="E39" t="b">
        <f t="shared" si="0"/>
        <v>1</v>
      </c>
      <c r="F39" t="s">
        <v>13</v>
      </c>
      <c r="G39" t="s">
        <v>2</v>
      </c>
    </row>
    <row r="40" spans="1:7" x14ac:dyDescent="0.25">
      <c r="A40" s="46" t="s">
        <v>13</v>
      </c>
      <c r="B40" s="46" t="s">
        <v>1</v>
      </c>
      <c r="C40">
        <v>91.990494460000008</v>
      </c>
      <c r="E40" t="b">
        <f t="shared" si="0"/>
        <v>1</v>
      </c>
      <c r="F40" t="s">
        <v>13</v>
      </c>
      <c r="G40" t="s">
        <v>1</v>
      </c>
    </row>
    <row r="41" spans="1:7" x14ac:dyDescent="0.25">
      <c r="A41" s="46" t="s">
        <v>13</v>
      </c>
      <c r="B41" s="46" t="s">
        <v>4</v>
      </c>
      <c r="C41">
        <v>25297.899038510001</v>
      </c>
      <c r="E41" t="b">
        <f t="shared" si="0"/>
        <v>1</v>
      </c>
      <c r="F41" t="s">
        <v>13</v>
      </c>
      <c r="G41" t="s">
        <v>4</v>
      </c>
    </row>
    <row r="42" spans="1:7" x14ac:dyDescent="0.25">
      <c r="A42" s="46" t="s">
        <v>13</v>
      </c>
      <c r="B42" s="46" t="s">
        <v>6</v>
      </c>
      <c r="C42">
        <v>846.86490000000003</v>
      </c>
      <c r="E42" t="b">
        <f t="shared" si="0"/>
        <v>1</v>
      </c>
      <c r="F42" t="s">
        <v>13</v>
      </c>
      <c r="G42" t="s">
        <v>6</v>
      </c>
    </row>
    <row r="43" spans="1:7" x14ac:dyDescent="0.25">
      <c r="A43" s="46" t="s">
        <v>13</v>
      </c>
      <c r="B43" s="46" t="s">
        <v>7</v>
      </c>
      <c r="C43">
        <v>2884.64596562</v>
      </c>
      <c r="E43" t="b">
        <f t="shared" si="0"/>
        <v>1</v>
      </c>
      <c r="F43" t="s">
        <v>13</v>
      </c>
      <c r="G43" t="s">
        <v>7</v>
      </c>
    </row>
    <row r="44" spans="1:7" x14ac:dyDescent="0.25">
      <c r="A44" s="46" t="s">
        <v>13</v>
      </c>
      <c r="B44" s="46" t="s">
        <v>9</v>
      </c>
      <c r="C44">
        <v>190.94217144999999</v>
      </c>
      <c r="E44" t="b">
        <f t="shared" si="0"/>
        <v>1</v>
      </c>
      <c r="F44" t="s">
        <v>13</v>
      </c>
      <c r="G44" t="s">
        <v>9</v>
      </c>
    </row>
    <row r="45" spans="1:7" x14ac:dyDescent="0.25">
      <c r="A45" s="46" t="s">
        <v>13</v>
      </c>
      <c r="B45" s="46" t="s">
        <v>13</v>
      </c>
      <c r="C45">
        <v>544.87765712999999</v>
      </c>
      <c r="E45" t="b">
        <f t="shared" si="0"/>
        <v>1</v>
      </c>
      <c r="F45" t="s">
        <v>13</v>
      </c>
      <c r="G45" t="s">
        <v>13</v>
      </c>
    </row>
    <row r="46" spans="1:7" x14ac:dyDescent="0.25">
      <c r="A46" s="46" t="s">
        <v>13</v>
      </c>
      <c r="B46" s="46" t="s">
        <v>31</v>
      </c>
      <c r="C46">
        <v>37</v>
      </c>
      <c r="E46" t="b">
        <f t="shared" si="0"/>
        <v>1</v>
      </c>
      <c r="F46" t="s">
        <v>13</v>
      </c>
      <c r="G46" t="s">
        <v>31</v>
      </c>
    </row>
    <row r="47" spans="1:7" x14ac:dyDescent="0.25">
      <c r="A47" s="46" t="s">
        <v>13</v>
      </c>
      <c r="B47" s="46" t="s">
        <v>20</v>
      </c>
      <c r="C47">
        <v>1985.5592933200003</v>
      </c>
      <c r="E47" t="b">
        <f t="shared" si="0"/>
        <v>1</v>
      </c>
      <c r="F47" t="s">
        <v>13</v>
      </c>
      <c r="G47" t="s">
        <v>20</v>
      </c>
    </row>
    <row r="48" spans="1:7" ht="15.75" customHeight="1" x14ac:dyDescent="0.25">
      <c r="A48" s="46" t="s">
        <v>119</v>
      </c>
      <c r="B48" s="46"/>
      <c r="C48">
        <v>3810.8778076099998</v>
      </c>
      <c r="E48" t="b">
        <f t="shared" si="0"/>
        <v>1</v>
      </c>
      <c r="F48" t="s">
        <v>31</v>
      </c>
      <c r="G48" t="s">
        <v>2</v>
      </c>
    </row>
    <row r="49" spans="1:7" x14ac:dyDescent="0.25">
      <c r="A49" s="46" t="s">
        <v>31</v>
      </c>
      <c r="B49" s="46" t="s">
        <v>1</v>
      </c>
      <c r="C49">
        <v>3352.9727461999996</v>
      </c>
      <c r="E49" t="b">
        <f t="shared" si="0"/>
        <v>1</v>
      </c>
      <c r="F49" t="s">
        <v>31</v>
      </c>
      <c r="G49" t="s">
        <v>1</v>
      </c>
    </row>
    <row r="50" spans="1:7" x14ac:dyDescent="0.25">
      <c r="A50" s="46" t="s">
        <v>31</v>
      </c>
      <c r="B50" s="46" t="s">
        <v>4</v>
      </c>
      <c r="C50">
        <v>2</v>
      </c>
      <c r="E50" t="b">
        <f t="shared" si="0"/>
        <v>1</v>
      </c>
      <c r="F50" t="s">
        <v>31</v>
      </c>
      <c r="G50" t="s">
        <v>4</v>
      </c>
    </row>
    <row r="51" spans="1:7" x14ac:dyDescent="0.25">
      <c r="A51" s="46" t="s">
        <v>31</v>
      </c>
      <c r="B51" s="46" t="s">
        <v>7</v>
      </c>
      <c r="C51">
        <v>455.90506141000009</v>
      </c>
      <c r="E51" t="b">
        <f t="shared" si="0"/>
        <v>1</v>
      </c>
      <c r="F51" t="s">
        <v>31</v>
      </c>
      <c r="G51" t="s">
        <v>7</v>
      </c>
    </row>
    <row r="52" spans="1:7" x14ac:dyDescent="0.25">
      <c r="A52" s="46" t="s">
        <v>120</v>
      </c>
      <c r="B52" s="46"/>
      <c r="C52">
        <v>13790.17763738</v>
      </c>
      <c r="E52" t="b">
        <f t="shared" si="0"/>
        <v>1</v>
      </c>
      <c r="F52" t="s">
        <v>20</v>
      </c>
      <c r="G52" t="s">
        <v>2</v>
      </c>
    </row>
    <row r="53" spans="1:7" x14ac:dyDescent="0.25">
      <c r="A53" s="46" t="s">
        <v>20</v>
      </c>
      <c r="B53" s="46" t="s">
        <v>1</v>
      </c>
      <c r="C53">
        <v>2296.6655963499998</v>
      </c>
      <c r="E53" t="b">
        <f t="shared" si="0"/>
        <v>1</v>
      </c>
      <c r="F53" t="s">
        <v>20</v>
      </c>
      <c r="G53" t="s">
        <v>1</v>
      </c>
    </row>
    <row r="54" spans="1:7" x14ac:dyDescent="0.25">
      <c r="A54" s="46" t="s">
        <v>20</v>
      </c>
      <c r="B54" s="46" t="s">
        <v>4</v>
      </c>
      <c r="C54">
        <v>3665.1608537800007</v>
      </c>
      <c r="E54" t="b">
        <f t="shared" si="0"/>
        <v>1</v>
      </c>
      <c r="F54" t="s">
        <v>20</v>
      </c>
      <c r="G54" t="s">
        <v>4</v>
      </c>
    </row>
    <row r="55" spans="1:7" x14ac:dyDescent="0.25">
      <c r="A55" s="46" t="s">
        <v>20</v>
      </c>
      <c r="B55" s="46" t="s">
        <v>6</v>
      </c>
      <c r="C55">
        <v>73.634453090000008</v>
      </c>
      <c r="E55" t="b">
        <f t="shared" si="0"/>
        <v>1</v>
      </c>
      <c r="F55" t="s">
        <v>20</v>
      </c>
      <c r="G55" t="s">
        <v>6</v>
      </c>
    </row>
    <row r="56" spans="1:7" x14ac:dyDescent="0.25">
      <c r="A56" s="46" t="s">
        <v>20</v>
      </c>
      <c r="B56" s="46" t="s">
        <v>7</v>
      </c>
      <c r="C56">
        <v>422.18329899999998</v>
      </c>
      <c r="E56" t="b">
        <f t="shared" si="0"/>
        <v>1</v>
      </c>
      <c r="F56" t="s">
        <v>20</v>
      </c>
      <c r="G56" t="s">
        <v>7</v>
      </c>
    </row>
    <row r="57" spans="1:7" x14ac:dyDescent="0.25">
      <c r="A57" s="46" t="s">
        <v>20</v>
      </c>
      <c r="B57" s="46" t="s">
        <v>11</v>
      </c>
      <c r="C57">
        <v>348.986155</v>
      </c>
      <c r="E57" t="b">
        <f t="shared" si="0"/>
        <v>1</v>
      </c>
      <c r="F57" t="s">
        <v>20</v>
      </c>
      <c r="G57" t="s">
        <v>11</v>
      </c>
    </row>
    <row r="58" spans="1:7" x14ac:dyDescent="0.25">
      <c r="A58" s="46" t="s">
        <v>20</v>
      </c>
      <c r="B58" s="46" t="s">
        <v>20</v>
      </c>
      <c r="C58">
        <v>6983.5472801600008</v>
      </c>
      <c r="E58" t="b">
        <f t="shared" si="0"/>
        <v>1</v>
      </c>
      <c r="F58" t="s">
        <v>20</v>
      </c>
      <c r="G58" t="s">
        <v>20</v>
      </c>
    </row>
    <row r="59" spans="1:7" x14ac:dyDescent="0.25">
      <c r="A59" s="46" t="s">
        <v>121</v>
      </c>
      <c r="B59" s="46"/>
      <c r="C59">
        <v>32021.983579989999</v>
      </c>
      <c r="E59" t="b">
        <f t="shared" si="0"/>
        <v>1</v>
      </c>
      <c r="F59" t="s">
        <v>21</v>
      </c>
      <c r="G59" t="s">
        <v>2</v>
      </c>
    </row>
    <row r="60" spans="1:7" x14ac:dyDescent="0.25">
      <c r="A60" s="46" t="s">
        <v>21</v>
      </c>
      <c r="B60" s="46" t="s">
        <v>1</v>
      </c>
      <c r="C60">
        <v>2337.3847999999998</v>
      </c>
      <c r="E60" t="b">
        <f t="shared" si="0"/>
        <v>1</v>
      </c>
      <c r="F60" t="s">
        <v>21</v>
      </c>
      <c r="G60" t="s">
        <v>1</v>
      </c>
    </row>
    <row r="61" spans="1:7" x14ac:dyDescent="0.25">
      <c r="A61" s="46" t="s">
        <v>21</v>
      </c>
      <c r="B61" s="46" t="s">
        <v>4</v>
      </c>
      <c r="C61">
        <v>5598.95696494</v>
      </c>
      <c r="E61" t="b">
        <f t="shared" si="0"/>
        <v>1</v>
      </c>
      <c r="F61" t="s">
        <v>21</v>
      </c>
      <c r="G61" t="s">
        <v>4</v>
      </c>
    </row>
    <row r="62" spans="1:7" x14ac:dyDescent="0.25">
      <c r="A62" s="46" t="s">
        <v>21</v>
      </c>
      <c r="B62" s="46" t="s">
        <v>6</v>
      </c>
      <c r="C62">
        <v>16863.92253</v>
      </c>
      <c r="E62" t="b">
        <f t="shared" si="0"/>
        <v>1</v>
      </c>
      <c r="F62" t="s">
        <v>21</v>
      </c>
      <c r="G62" t="s">
        <v>6</v>
      </c>
    </row>
    <row r="63" spans="1:7" x14ac:dyDescent="0.25">
      <c r="A63" s="46" t="s">
        <v>21</v>
      </c>
      <c r="B63" s="46" t="s">
        <v>7</v>
      </c>
      <c r="C63">
        <v>6956.5318027499998</v>
      </c>
      <c r="E63" t="b">
        <f t="shared" si="0"/>
        <v>1</v>
      </c>
      <c r="F63" t="s">
        <v>21</v>
      </c>
      <c r="G63" t="s">
        <v>7</v>
      </c>
    </row>
    <row r="64" spans="1:7" x14ac:dyDescent="0.25">
      <c r="A64" s="46" t="s">
        <v>21</v>
      </c>
      <c r="B64" s="46" t="s">
        <v>11</v>
      </c>
      <c r="C64">
        <v>265.1874823</v>
      </c>
      <c r="E64" t="b">
        <f t="shared" si="0"/>
        <v>1</v>
      </c>
      <c r="F64" t="s">
        <v>21</v>
      </c>
      <c r="G64" t="s">
        <v>11</v>
      </c>
    </row>
    <row r="65" spans="1:7" x14ac:dyDescent="0.25">
      <c r="A65" s="46" t="s">
        <v>122</v>
      </c>
      <c r="B65" s="46"/>
      <c r="C65">
        <v>3204.4842187300001</v>
      </c>
      <c r="E65" t="b">
        <f t="shared" si="0"/>
        <v>1</v>
      </c>
      <c r="F65" t="s">
        <v>15</v>
      </c>
      <c r="G65" t="s">
        <v>2</v>
      </c>
    </row>
    <row r="66" spans="1:7" x14ac:dyDescent="0.25">
      <c r="A66" s="46" t="s">
        <v>15</v>
      </c>
      <c r="B66" s="46" t="s">
        <v>4</v>
      </c>
      <c r="C66">
        <v>455.30681318000001</v>
      </c>
      <c r="E66" t="b">
        <f t="shared" si="0"/>
        <v>1</v>
      </c>
      <c r="F66" t="s">
        <v>15</v>
      </c>
      <c r="G66" t="s">
        <v>4</v>
      </c>
    </row>
    <row r="67" spans="1:7" x14ac:dyDescent="0.25">
      <c r="A67" s="46" t="s">
        <v>15</v>
      </c>
      <c r="B67" s="46" t="s">
        <v>6</v>
      </c>
      <c r="C67">
        <v>1579.3214723199999</v>
      </c>
      <c r="E67" t="b">
        <f t="shared" ref="E67:E78" si="1">B67=G67</f>
        <v>1</v>
      </c>
      <c r="F67" t="s">
        <v>15</v>
      </c>
      <c r="G67" t="s">
        <v>6</v>
      </c>
    </row>
    <row r="68" spans="1:7" x14ac:dyDescent="0.25">
      <c r="A68" s="46" t="s">
        <v>15</v>
      </c>
      <c r="B68" s="46" t="s">
        <v>9</v>
      </c>
      <c r="C68">
        <v>1169.8559332300001</v>
      </c>
      <c r="E68" t="b">
        <f t="shared" si="1"/>
        <v>1</v>
      </c>
      <c r="F68" t="s">
        <v>15</v>
      </c>
      <c r="G68" t="s">
        <v>9</v>
      </c>
    </row>
    <row r="69" spans="1:7" x14ac:dyDescent="0.25">
      <c r="A69" s="46" t="s">
        <v>123</v>
      </c>
      <c r="B69" s="46"/>
      <c r="C69">
        <v>268.62977619999998</v>
      </c>
      <c r="E69" t="b">
        <f t="shared" si="1"/>
        <v>1</v>
      </c>
      <c r="F69" t="s">
        <v>35</v>
      </c>
      <c r="G69" t="s">
        <v>2</v>
      </c>
    </row>
    <row r="70" spans="1:7" x14ac:dyDescent="0.25">
      <c r="A70" s="46" t="s">
        <v>35</v>
      </c>
      <c r="B70" s="46" t="s">
        <v>4</v>
      </c>
      <c r="C70">
        <v>56.584409739999998</v>
      </c>
      <c r="E70" t="b">
        <f t="shared" si="1"/>
        <v>1</v>
      </c>
      <c r="F70" t="s">
        <v>35</v>
      </c>
      <c r="G70" t="s">
        <v>4</v>
      </c>
    </row>
    <row r="71" spans="1:7" x14ac:dyDescent="0.25">
      <c r="A71" s="46" t="s">
        <v>35</v>
      </c>
      <c r="B71" s="46" t="s">
        <v>7</v>
      </c>
      <c r="C71">
        <v>212.04536645999997</v>
      </c>
      <c r="E71" t="b">
        <f t="shared" si="1"/>
        <v>1</v>
      </c>
      <c r="F71" t="s">
        <v>35</v>
      </c>
      <c r="G71" t="s">
        <v>7</v>
      </c>
    </row>
    <row r="72" spans="1:7" x14ac:dyDescent="0.25">
      <c r="A72" s="46" t="s">
        <v>124</v>
      </c>
      <c r="B72" s="46"/>
      <c r="C72">
        <v>2037.374</v>
      </c>
      <c r="E72" t="b">
        <f t="shared" si="1"/>
        <v>1</v>
      </c>
      <c r="F72" t="s">
        <v>17</v>
      </c>
      <c r="G72" t="s">
        <v>2</v>
      </c>
    </row>
    <row r="73" spans="1:7" x14ac:dyDescent="0.25">
      <c r="A73" s="46" t="s">
        <v>17</v>
      </c>
      <c r="B73" s="46" t="s">
        <v>1</v>
      </c>
      <c r="C73">
        <v>2037.374</v>
      </c>
      <c r="E73" t="b">
        <f t="shared" si="1"/>
        <v>1</v>
      </c>
      <c r="F73" t="s">
        <v>17</v>
      </c>
      <c r="G73" t="s">
        <v>1</v>
      </c>
    </row>
    <row r="74" spans="1:7" x14ac:dyDescent="0.25">
      <c r="A74" s="46" t="s">
        <v>125</v>
      </c>
      <c r="B74" s="46"/>
      <c r="C74">
        <v>9829.4933739999997</v>
      </c>
      <c r="E74" t="b">
        <f t="shared" si="1"/>
        <v>1</v>
      </c>
      <c r="F74" t="s">
        <v>24</v>
      </c>
      <c r="G74" t="s">
        <v>2</v>
      </c>
    </row>
    <row r="75" spans="1:7" x14ac:dyDescent="0.25">
      <c r="A75" s="46" t="s">
        <v>24</v>
      </c>
      <c r="B75" s="46" t="s">
        <v>1</v>
      </c>
      <c r="C75">
        <v>2787.3433490000002</v>
      </c>
      <c r="E75" t="b">
        <f t="shared" si="1"/>
        <v>1</v>
      </c>
      <c r="F75" t="s">
        <v>24</v>
      </c>
      <c r="G75" t="s">
        <v>1</v>
      </c>
    </row>
    <row r="76" spans="1:7" x14ac:dyDescent="0.25">
      <c r="A76" s="46" t="s">
        <v>24</v>
      </c>
      <c r="B76" s="46" t="s">
        <v>4</v>
      </c>
      <c r="C76">
        <v>3677.5429749999998</v>
      </c>
      <c r="E76" t="b">
        <f t="shared" si="1"/>
        <v>1</v>
      </c>
      <c r="F76" t="s">
        <v>24</v>
      </c>
      <c r="G76" t="s">
        <v>4</v>
      </c>
    </row>
    <row r="77" spans="1:7" x14ac:dyDescent="0.25">
      <c r="A77" s="46" t="s">
        <v>24</v>
      </c>
      <c r="B77" s="46" t="s">
        <v>6</v>
      </c>
      <c r="C77">
        <v>3364.6070500000001</v>
      </c>
      <c r="E77" t="b">
        <f t="shared" si="1"/>
        <v>1</v>
      </c>
      <c r="F77" t="s">
        <v>24</v>
      </c>
      <c r="G77" t="s">
        <v>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>Министерство финансов Мурманской области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Михаил Александрович Селезнев</dc:creator>
  <cp:lastModifiedBy>Мурахтанова Ю.В.</cp:lastModifiedBy>
  <cp:lastPrinted>2016-11-24T08:32:03Z</cp:lastPrinted>
  <dcterms:created xsi:type="dcterms:W3CDTF">2015-11-06T08:03:08Z</dcterms:created>
  <dcterms:modified xsi:type="dcterms:W3CDTF">2024-11-02T12:07:12Z</dcterms:modified>
</cp:coreProperties>
</file>