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65" windowWidth="14805" windowHeight="7950"/>
  </bookViews>
  <sheets>
    <sheet name="Table1" sheetId="1" r:id="rId1"/>
  </sheets>
  <definedNames>
    <definedName name="_xlnm._FilterDatabase" localSheetId="0" hidden="1">Table1!$A$3:$L$25</definedName>
    <definedName name="_xlnm.Print_Titles" localSheetId="0">Table1!$3:$3</definedName>
  </definedNames>
  <calcPr calcId="152511"/>
</workbook>
</file>

<file path=xl/calcChain.xml><?xml version="1.0" encoding="utf-8"?>
<calcChain xmlns="http://schemas.openxmlformats.org/spreadsheetml/2006/main">
  <c r="D22" i="1" l="1"/>
  <c r="F22" i="1" l="1"/>
  <c r="H22" i="1"/>
  <c r="I22" i="1"/>
  <c r="K22" i="1"/>
  <c r="L22" i="1"/>
  <c r="N22" i="1"/>
  <c r="C22" i="1"/>
  <c r="M5" i="1" l="1"/>
  <c r="N5" i="1"/>
  <c r="M6" i="1"/>
  <c r="N6" i="1"/>
  <c r="M7" i="1"/>
  <c r="N7" i="1"/>
  <c r="M8" i="1"/>
  <c r="N8" i="1"/>
  <c r="M9" i="1"/>
  <c r="N9" i="1"/>
  <c r="M10" i="1"/>
  <c r="N10" i="1"/>
  <c r="M11" i="1"/>
  <c r="N11" i="1"/>
  <c r="M12" i="1"/>
  <c r="N12" i="1"/>
  <c r="M13" i="1"/>
  <c r="N13" i="1"/>
  <c r="M14" i="1"/>
  <c r="N14" i="1"/>
  <c r="M15" i="1"/>
  <c r="N15" i="1"/>
  <c r="M16" i="1"/>
  <c r="N16" i="1"/>
  <c r="M17" i="1"/>
  <c r="N17" i="1"/>
  <c r="M18" i="1"/>
  <c r="N18" i="1"/>
  <c r="M23" i="1"/>
  <c r="N23" i="1"/>
  <c r="N4" i="1"/>
  <c r="M4" i="1"/>
  <c r="M22" i="1" s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23" i="1"/>
  <c r="K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23" i="1"/>
  <c r="J4" i="1"/>
  <c r="J22" i="1" s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23" i="1"/>
  <c r="H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23" i="1"/>
  <c r="G4" i="1"/>
  <c r="G22" i="1" s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23" i="1"/>
  <c r="E4" i="1"/>
  <c r="E22" i="1" s="1"/>
</calcChain>
</file>

<file path=xl/sharedStrings.xml><?xml version="1.0" encoding="utf-8"?>
<sst xmlns="http://schemas.openxmlformats.org/spreadsheetml/2006/main" count="94" uniqueCount="58">
  <si>
    <t>Наименование</t>
  </si>
  <si>
    <t>Непрограммная деятельность</t>
  </si>
  <si>
    <t>Аналитические данные о расходах бюджета субъекта Российской Федерации по государственным программам</t>
  </si>
  <si>
    <t>млн рублей</t>
  </si>
  <si>
    <t>Государственная программа "Социальная поддержка"</t>
  </si>
  <si>
    <t>Государственная программа "Физическая культура и спорт"</t>
  </si>
  <si>
    <t>Государственная программа "Культура"</t>
  </si>
  <si>
    <t>Государственная программа "Занятость и труд"</t>
  </si>
  <si>
    <t>Государственная программа "Комфортное жилье и городская среда"</t>
  </si>
  <si>
    <t>Государственная программа "Общественная безопасность"</t>
  </si>
  <si>
    <t>Государственная программа "Природные ресурсы и экология"</t>
  </si>
  <si>
    <t>Государственная программа "Рыбное и сельское хозяйство"</t>
  </si>
  <si>
    <t>Государственная программа "Экономический потенциал"</t>
  </si>
  <si>
    <t>Государственная программа "Информационное общество"</t>
  </si>
  <si>
    <t>Государственная программа "Финансы"</t>
  </si>
  <si>
    <t>Государственная программа "Государственное управление и гражданское общество"</t>
  </si>
  <si>
    <t>Код целевой статьи</t>
  </si>
  <si>
    <t>2100000000</t>
  </si>
  <si>
    <t>2200000000</t>
  </si>
  <si>
    <t>2300000000</t>
  </si>
  <si>
    <t>2400000000</t>
  </si>
  <si>
    <t>2500000000</t>
  </si>
  <si>
    <t>2600000000</t>
  </si>
  <si>
    <t>2700000000</t>
  </si>
  <si>
    <t>2800000000</t>
  </si>
  <si>
    <t>2900000000</t>
  </si>
  <si>
    <t>3000000000</t>
  </si>
  <si>
    <t>3100000000</t>
  </si>
  <si>
    <t>3200000000</t>
  </si>
  <si>
    <t>3300000000</t>
  </si>
  <si>
    <t>3400000000</t>
  </si>
  <si>
    <t>Государственная программа "Здравоохранение"</t>
  </si>
  <si>
    <t>Государственная программа "Образование и наука"</t>
  </si>
  <si>
    <t>9900000000</t>
  </si>
  <si>
    <t>ВСЕГО РАСХОДОВ</t>
  </si>
  <si>
    <t>2025
(Проект ЗМО)</t>
  </si>
  <si>
    <t>2026
(Проект ЗМО)</t>
  </si>
  <si>
    <t>2023
(исполнение)</t>
  </si>
  <si>
    <t>2024
(оценка)</t>
  </si>
  <si>
    <t>2027
(Проект ЗМО)</t>
  </si>
  <si>
    <t>Условно утвержденные расходы</t>
  </si>
  <si>
    <t>х</t>
  </si>
  <si>
    <t>Государственная программа "Транспортная система"</t>
  </si>
  <si>
    <t>Государственная программа "Формирование современной городской среды"</t>
  </si>
  <si>
    <t>Государственная программа "Развитие энергетики и коммунального хозяйства"</t>
  </si>
  <si>
    <t>Государственная программа "Развитие ветеринарной службы"</t>
  </si>
  <si>
    <t>3500000000</t>
  </si>
  <si>
    <t>3600000000</t>
  </si>
  <si>
    <t>3700000000</t>
  </si>
  <si>
    <t>3800000000</t>
  </si>
  <si>
    <t>Уточненный план (оценка) 2024 года к Факту за 2023 год, %</t>
  </si>
  <si>
    <t>Прогноз на 2025 год к Уточненному плану (оценке) на 2024 год, %</t>
  </si>
  <si>
    <t>Прогноз на 2025 год к Факту на 2023 год, %</t>
  </si>
  <si>
    <t>Прогноз на 2026 год к Уточненному плану (оценке) на 2024 год, %</t>
  </si>
  <si>
    <t>Прогноз на 2026 год к Факту на 2023 год, %</t>
  </si>
  <si>
    <t>Прогноз на 2027 год к Уточненному плану (оценке) на 2024 год, %</t>
  </si>
  <si>
    <t>Прогноз на 2027 год к Факту на 2023 год, %</t>
  </si>
  <si>
    <t>ВСЕГО ПО ПРОГРАММАМ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</si>
</sst>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0"/>
      <color rgb="FF000000"/>
      <name val="Times New Roman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Arial Cyr"/>
    </font>
    <font>
      <b/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0"/>
      <color theme="0" tint="-0.499984740745262"/>
      <name val="Times New Roman"/>
      <family val="1"/>
      <charset val="204"/>
    </font>
    <font>
      <sz val="10"/>
      <color theme="0" tint="-0.499984740745262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top" wrapText="1"/>
    </xf>
    <xf numFmtId="0" fontId="1" fillId="0" borderId="0"/>
    <xf numFmtId="4" fontId="6" fillId="2" borderId="3">
      <alignment horizontal="right" vertical="top" shrinkToFit="1"/>
    </xf>
    <xf numFmtId="49" fontId="7" fillId="0" borderId="4">
      <alignment horizontal="center" vertical="center" wrapText="1"/>
    </xf>
    <xf numFmtId="0" fontId="13" fillId="0" borderId="0"/>
  </cellStyleXfs>
  <cellXfs count="37">
    <xf numFmtId="0" fontId="0" fillId="0" borderId="0" xfId="0" applyFont="1" applyFill="1" applyAlignment="1">
      <alignment vertical="top" wrapText="1"/>
    </xf>
    <xf numFmtId="164" fontId="0" fillId="0" borderId="0" xfId="0" applyNumberFormat="1" applyFont="1" applyFill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164" fontId="8" fillId="0" borderId="0" xfId="0" applyNumberFormat="1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left" wrapText="1"/>
    </xf>
    <xf numFmtId="164" fontId="10" fillId="0" borderId="0" xfId="1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left" wrapText="1"/>
    </xf>
    <xf numFmtId="164" fontId="9" fillId="0" borderId="0" xfId="1" applyNumberFormat="1" applyFont="1" applyFill="1" applyBorder="1" applyAlignment="1">
      <alignment horizontal="right" vertical="top"/>
    </xf>
    <xf numFmtId="164" fontId="2" fillId="0" borderId="0" xfId="0" applyNumberFormat="1" applyFont="1" applyFill="1" applyBorder="1" applyAlignment="1">
      <alignment horizontal="right" vertical="top" wrapText="1"/>
    </xf>
    <xf numFmtId="0" fontId="3" fillId="0" borderId="0" xfId="0" applyNumberFormat="1" applyFont="1" applyFill="1" applyBorder="1" applyAlignment="1">
      <alignment vertical="top" wrapText="1"/>
    </xf>
    <xf numFmtId="164" fontId="2" fillId="0" borderId="0" xfId="0" applyNumberFormat="1" applyFont="1" applyFill="1" applyBorder="1" applyAlignment="1">
      <alignment horizontal="right" vertical="center" wrapText="1"/>
    </xf>
    <xf numFmtId="0" fontId="5" fillId="0" borderId="0" xfId="0" applyNumberFormat="1" applyFont="1" applyFill="1" applyBorder="1" applyAlignment="1">
      <alignment wrapText="1"/>
    </xf>
    <xf numFmtId="164" fontId="8" fillId="0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top" wrapText="1"/>
    </xf>
    <xf numFmtId="0" fontId="0" fillId="0" borderId="0" xfId="0" applyFont="1" applyFill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12" fillId="0" borderId="6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left"/>
    </xf>
    <xf numFmtId="49" fontId="11" fillId="0" borderId="1" xfId="0" applyNumberFormat="1" applyFont="1" applyFill="1" applyBorder="1" applyAlignment="1">
      <alignment horizontal="left"/>
    </xf>
    <xf numFmtId="164" fontId="3" fillId="0" borderId="6" xfId="0" applyNumberFormat="1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right" vertical="top" wrapText="1"/>
    </xf>
    <xf numFmtId="0" fontId="0" fillId="0" borderId="0" xfId="0" applyFont="1" applyFill="1" applyAlignment="1">
      <alignment vertical="top"/>
    </xf>
    <xf numFmtId="0" fontId="0" fillId="0" borderId="0" xfId="0" applyNumberFormat="1" applyFont="1" applyFill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</cellXfs>
  <cellStyles count="5">
    <cellStyle name="xl_bot_header" xfId="3"/>
    <cellStyle name="xl34" xfId="2"/>
    <cellStyle name="Обычный" xfId="0" builtinId="0"/>
    <cellStyle name="Обычный 2" xfId="1"/>
    <cellStyle name="Обычный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3"/>
  <sheetViews>
    <sheetView tabSelected="1" zoomScaleNormal="100" workbookViewId="0">
      <selection activeCell="A4" sqref="A4:A21"/>
    </sheetView>
  </sheetViews>
  <sheetFormatPr defaultRowHeight="12.75" x14ac:dyDescent="0.2"/>
  <cols>
    <col min="1" max="1" width="14" style="19" customWidth="1"/>
    <col min="2" max="2" width="52.6640625" customWidth="1"/>
    <col min="3" max="3" width="16.5" customWidth="1"/>
    <col min="4" max="4" width="16.1640625" customWidth="1"/>
    <col min="5" max="5" width="19.5" customWidth="1"/>
    <col min="6" max="6" width="15.5" customWidth="1"/>
    <col min="7" max="8" width="19.5" customWidth="1"/>
    <col min="9" max="9" width="15.1640625" customWidth="1"/>
    <col min="10" max="11" width="19.5" customWidth="1"/>
    <col min="12" max="12" width="17" customWidth="1"/>
    <col min="13" max="14" width="19.5" customWidth="1"/>
    <col min="16" max="16" width="11.6640625" bestFit="1" customWidth="1"/>
  </cols>
  <sheetData>
    <row r="1" spans="1:19" ht="29.25" customHeight="1" x14ac:dyDescent="0.2">
      <c r="B1" s="36" t="s">
        <v>2</v>
      </c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9" ht="15.75" x14ac:dyDescent="0.2"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5" t="s">
        <v>3</v>
      </c>
    </row>
    <row r="3" spans="1:19" ht="64.5" customHeight="1" x14ac:dyDescent="0.2">
      <c r="A3" s="15" t="s">
        <v>16</v>
      </c>
      <c r="B3" s="16" t="s">
        <v>0</v>
      </c>
      <c r="C3" s="16" t="s">
        <v>37</v>
      </c>
      <c r="D3" s="16" t="s">
        <v>38</v>
      </c>
      <c r="E3" s="16" t="s">
        <v>50</v>
      </c>
      <c r="F3" s="16" t="s">
        <v>35</v>
      </c>
      <c r="G3" s="16" t="s">
        <v>51</v>
      </c>
      <c r="H3" s="16" t="s">
        <v>52</v>
      </c>
      <c r="I3" s="16" t="s">
        <v>36</v>
      </c>
      <c r="J3" s="16" t="s">
        <v>53</v>
      </c>
      <c r="K3" s="16" t="s">
        <v>54</v>
      </c>
      <c r="L3" s="16" t="s">
        <v>39</v>
      </c>
      <c r="M3" s="16" t="s">
        <v>55</v>
      </c>
      <c r="N3" s="16" t="s">
        <v>56</v>
      </c>
    </row>
    <row r="4" spans="1:19" x14ac:dyDescent="0.2">
      <c r="A4" s="21" t="s">
        <v>17</v>
      </c>
      <c r="B4" s="29" t="s">
        <v>31</v>
      </c>
      <c r="C4" s="30">
        <v>20481.821968350003</v>
      </c>
      <c r="D4" s="30">
        <v>21054.359036989994</v>
      </c>
      <c r="E4" s="30">
        <f>D4/C4*100</f>
        <v>102.79534247258235</v>
      </c>
      <c r="F4" s="30">
        <v>20197.567499400004</v>
      </c>
      <c r="G4" s="30">
        <f>F4/D4*100</f>
        <v>95.930574110165452</v>
      </c>
      <c r="H4" s="30">
        <f>F4/C4*100</f>
        <v>98.61216219245901</v>
      </c>
      <c r="I4" s="30">
        <v>19333.574478369999</v>
      </c>
      <c r="J4" s="30">
        <f>I4/D4*100</f>
        <v>91.826943980594322</v>
      </c>
      <c r="K4" s="30">
        <f>I4/C4*100</f>
        <v>94.393821546958279</v>
      </c>
      <c r="L4" s="30">
        <v>19655.648885870003</v>
      </c>
      <c r="M4" s="30">
        <f>L4/D4*100</f>
        <v>93.356671895531832</v>
      </c>
      <c r="N4" s="30">
        <f>L4/C4*100</f>
        <v>95.966310596016982</v>
      </c>
      <c r="O4" s="19"/>
      <c r="P4" s="27"/>
      <c r="Q4" s="27"/>
      <c r="R4" s="26"/>
      <c r="S4" s="26"/>
    </row>
    <row r="5" spans="1:19" x14ac:dyDescent="0.2">
      <c r="A5" s="21" t="s">
        <v>18</v>
      </c>
      <c r="B5" s="29" t="s">
        <v>32</v>
      </c>
      <c r="C5" s="30">
        <v>25386.180915850011</v>
      </c>
      <c r="D5" s="30">
        <v>31201.441950869998</v>
      </c>
      <c r="E5" s="30">
        <f t="shared" ref="E5:E23" si="0">D5/C5*100</f>
        <v>122.90719133490929</v>
      </c>
      <c r="F5" s="30">
        <v>28584.634557779995</v>
      </c>
      <c r="G5" s="30">
        <f t="shared" ref="G5:G23" si="1">F5/D5*100</f>
        <v>91.613184425224816</v>
      </c>
      <c r="H5" s="30">
        <f t="shared" ref="H5:H23" si="2">F5/C5*100</f>
        <v>112.59919186951437</v>
      </c>
      <c r="I5" s="30">
        <v>27242.04992691</v>
      </c>
      <c r="J5" s="30">
        <f t="shared" ref="J5:J23" si="3">I5/D5*100</f>
        <v>87.31022742412199</v>
      </c>
      <c r="K5" s="30">
        <f t="shared" ref="K5:K23" si="4">I5/C5*100</f>
        <v>107.31054827511004</v>
      </c>
      <c r="L5" s="30">
        <v>27043.76265791</v>
      </c>
      <c r="M5" s="30">
        <f t="shared" ref="M5:M23" si="5">L5/D5*100</f>
        <v>86.674720676349807</v>
      </c>
      <c r="N5" s="30">
        <f t="shared" ref="N5:N23" si="6">L5/C5*100</f>
        <v>106.52946478067942</v>
      </c>
      <c r="O5" s="19"/>
      <c r="P5" s="27"/>
      <c r="Q5" s="27"/>
      <c r="R5" s="26"/>
      <c r="S5" s="26"/>
    </row>
    <row r="6" spans="1:19" ht="25.5" x14ac:dyDescent="0.2">
      <c r="A6" s="21" t="s">
        <v>19</v>
      </c>
      <c r="B6" s="29" t="s">
        <v>4</v>
      </c>
      <c r="C6" s="30">
        <v>21389.750176089994</v>
      </c>
      <c r="D6" s="30">
        <v>22569.901900549998</v>
      </c>
      <c r="E6" s="30">
        <f t="shared" si="0"/>
        <v>105.51737030467613</v>
      </c>
      <c r="F6" s="30">
        <v>22285.720983799998</v>
      </c>
      <c r="G6" s="30">
        <f t="shared" si="1"/>
        <v>98.740885458863801</v>
      </c>
      <c r="H6" s="30">
        <f t="shared" si="2"/>
        <v>104.18878575174544</v>
      </c>
      <c r="I6" s="30">
        <v>23062.15654611</v>
      </c>
      <c r="J6" s="30">
        <f t="shared" si="3"/>
        <v>102.18102253048787</v>
      </c>
      <c r="K6" s="30">
        <f t="shared" si="4"/>
        <v>107.81872792459943</v>
      </c>
      <c r="L6" s="30">
        <v>23615.27557111</v>
      </c>
      <c r="M6" s="30">
        <f t="shared" si="5"/>
        <v>104.63171561474323</v>
      </c>
      <c r="N6" s="30">
        <f t="shared" si="6"/>
        <v>110.40463482134426</v>
      </c>
      <c r="O6" s="19"/>
      <c r="P6" s="27"/>
      <c r="Q6" s="27"/>
      <c r="R6" s="26"/>
      <c r="S6" s="26"/>
    </row>
    <row r="7" spans="1:19" ht="25.5" x14ac:dyDescent="0.2">
      <c r="A7" s="21" t="s">
        <v>20</v>
      </c>
      <c r="B7" s="29" t="s">
        <v>5</v>
      </c>
      <c r="C7" s="30">
        <v>2058.0006398500004</v>
      </c>
      <c r="D7" s="30">
        <v>3189.264071080001</v>
      </c>
      <c r="E7" s="30">
        <f t="shared" si="0"/>
        <v>154.96905148253276</v>
      </c>
      <c r="F7" s="30">
        <v>2804.5074821200005</v>
      </c>
      <c r="G7" s="30">
        <f t="shared" si="1"/>
        <v>87.935881746232823</v>
      </c>
      <c r="H7" s="30">
        <f t="shared" si="2"/>
        <v>136.27340185493867</v>
      </c>
      <c r="I7" s="30">
        <v>1957.2830423099999</v>
      </c>
      <c r="J7" s="30">
        <f t="shared" si="3"/>
        <v>61.370993391813819</v>
      </c>
      <c r="K7" s="30">
        <f t="shared" si="4"/>
        <v>95.106046344701738</v>
      </c>
      <c r="L7" s="30">
        <v>2010.7639200799999</v>
      </c>
      <c r="M7" s="30">
        <f t="shared" si="5"/>
        <v>63.047896795798472</v>
      </c>
      <c r="N7" s="30">
        <f t="shared" si="6"/>
        <v>97.704727644135076</v>
      </c>
      <c r="O7" s="19"/>
      <c r="P7" s="27"/>
      <c r="Q7" s="27"/>
      <c r="R7" s="26"/>
      <c r="S7" s="26"/>
    </row>
    <row r="8" spans="1:19" x14ac:dyDescent="0.2">
      <c r="A8" s="21" t="s">
        <v>21</v>
      </c>
      <c r="B8" s="29" t="s">
        <v>6</v>
      </c>
      <c r="C8" s="30">
        <v>3015.6627465300003</v>
      </c>
      <c r="D8" s="30">
        <v>3334.5855507199994</v>
      </c>
      <c r="E8" s="30">
        <f t="shared" si="0"/>
        <v>110.57554610697005</v>
      </c>
      <c r="F8" s="30">
        <v>2022.1522835000001</v>
      </c>
      <c r="G8" s="30">
        <f t="shared" si="1"/>
        <v>60.641787494802145</v>
      </c>
      <c r="H8" s="30">
        <f t="shared" si="2"/>
        <v>67.054987691405742</v>
      </c>
      <c r="I8" s="30">
        <v>1807.3037775599996</v>
      </c>
      <c r="J8" s="30">
        <f t="shared" si="3"/>
        <v>54.19875274064475</v>
      </c>
      <c r="K8" s="30">
        <f t="shared" si="4"/>
        <v>59.930566826134324</v>
      </c>
      <c r="L8" s="30">
        <v>1805.9708528599999</v>
      </c>
      <c r="M8" s="30">
        <f t="shared" si="5"/>
        <v>54.158780016007</v>
      </c>
      <c r="N8" s="30">
        <f t="shared" si="6"/>
        <v>59.886366767572298</v>
      </c>
      <c r="O8" s="19"/>
      <c r="P8" s="27"/>
      <c r="Q8" s="27"/>
      <c r="R8" s="26"/>
      <c r="S8" s="26"/>
    </row>
    <row r="9" spans="1:19" x14ac:dyDescent="0.2">
      <c r="A9" s="21" t="s">
        <v>22</v>
      </c>
      <c r="B9" s="29" t="s">
        <v>7</v>
      </c>
      <c r="C9" s="30">
        <v>1044.4277293500002</v>
      </c>
      <c r="D9" s="30">
        <v>978.13557100000003</v>
      </c>
      <c r="E9" s="30">
        <f t="shared" si="0"/>
        <v>93.652776876073844</v>
      </c>
      <c r="F9" s="30">
        <v>803.92282699999998</v>
      </c>
      <c r="G9" s="30">
        <f t="shared" si="1"/>
        <v>82.189304922027006</v>
      </c>
      <c r="H9" s="30">
        <f t="shared" si="2"/>
        <v>76.972566354621932</v>
      </c>
      <c r="I9" s="30">
        <v>820.56602699999996</v>
      </c>
      <c r="J9" s="30">
        <f t="shared" si="3"/>
        <v>83.89082774702608</v>
      </c>
      <c r="K9" s="30">
        <f t="shared" si="4"/>
        <v>78.566089729413761</v>
      </c>
      <c r="L9" s="30">
        <v>835.207627</v>
      </c>
      <c r="M9" s="30">
        <f t="shared" si="5"/>
        <v>85.387716361866168</v>
      </c>
      <c r="N9" s="30">
        <f t="shared" si="6"/>
        <v>79.967967483953302</v>
      </c>
      <c r="O9" s="19"/>
      <c r="P9" s="27"/>
      <c r="Q9" s="27"/>
      <c r="R9" s="26"/>
      <c r="S9" s="26"/>
    </row>
    <row r="10" spans="1:19" ht="25.5" x14ac:dyDescent="0.2">
      <c r="A10" s="21" t="s">
        <v>23</v>
      </c>
      <c r="B10" s="29" t="s">
        <v>8</v>
      </c>
      <c r="C10" s="30">
        <v>20715.997767329995</v>
      </c>
      <c r="D10" s="30">
        <v>30188.505344509991</v>
      </c>
      <c r="E10" s="30">
        <f t="shared" si="0"/>
        <v>145.72556766789452</v>
      </c>
      <c r="F10" s="30">
        <v>13444.370835609996</v>
      </c>
      <c r="G10" s="30">
        <f t="shared" si="1"/>
        <v>44.534734933655656</v>
      </c>
      <c r="H10" s="30">
        <f t="shared" si="2"/>
        <v>64.898495291461828</v>
      </c>
      <c r="I10" s="30">
        <v>11256.56916531</v>
      </c>
      <c r="J10" s="30">
        <f t="shared" si="3"/>
        <v>37.287600153934392</v>
      </c>
      <c r="K10" s="30">
        <f t="shared" si="4"/>
        <v>54.337566994055607</v>
      </c>
      <c r="L10" s="30">
        <v>960.89000320000014</v>
      </c>
      <c r="M10" s="30">
        <f t="shared" si="5"/>
        <v>3.1829664709609262</v>
      </c>
      <c r="N10" s="30">
        <f t="shared" si="6"/>
        <v>4.6383959584865586</v>
      </c>
      <c r="O10" s="19"/>
      <c r="P10" s="27"/>
      <c r="Q10" s="27"/>
      <c r="R10" s="26"/>
      <c r="S10" s="26"/>
    </row>
    <row r="11" spans="1:19" ht="25.5" x14ac:dyDescent="0.2">
      <c r="A11" s="21" t="s">
        <v>24</v>
      </c>
      <c r="B11" s="29" t="s">
        <v>9</v>
      </c>
      <c r="C11" s="30">
        <v>2103.9851038799998</v>
      </c>
      <c r="D11" s="30">
        <v>2531.1387642499999</v>
      </c>
      <c r="E11" s="30">
        <f t="shared" si="0"/>
        <v>120.30212379271497</v>
      </c>
      <c r="F11" s="30">
        <v>2478.4090435199996</v>
      </c>
      <c r="G11" s="30">
        <f t="shared" si="1"/>
        <v>97.9167589910613</v>
      </c>
      <c r="H11" s="30">
        <f t="shared" si="2"/>
        <v>117.79594061524092</v>
      </c>
      <c r="I11" s="30">
        <v>2287.6064758100006</v>
      </c>
      <c r="J11" s="30">
        <f t="shared" si="3"/>
        <v>90.378548506321806</v>
      </c>
      <c r="K11" s="30">
        <f t="shared" si="4"/>
        <v>108.72731330613421</v>
      </c>
      <c r="L11" s="30">
        <v>2287.6064758100006</v>
      </c>
      <c r="M11" s="30">
        <f t="shared" si="5"/>
        <v>90.378548506321806</v>
      </c>
      <c r="N11" s="30">
        <f t="shared" si="6"/>
        <v>108.72731330613421</v>
      </c>
      <c r="O11" s="19"/>
      <c r="P11" s="27"/>
      <c r="Q11" s="27"/>
      <c r="R11" s="26"/>
      <c r="S11" s="26"/>
    </row>
    <row r="12" spans="1:19" ht="25.5" x14ac:dyDescent="0.2">
      <c r="A12" s="21" t="s">
        <v>25</v>
      </c>
      <c r="B12" s="29" t="s">
        <v>10</v>
      </c>
      <c r="C12" s="30">
        <v>1240.74132575</v>
      </c>
      <c r="D12" s="30">
        <v>968.08252258000005</v>
      </c>
      <c r="E12" s="30">
        <f t="shared" si="0"/>
        <v>78.024524732809724</v>
      </c>
      <c r="F12" s="30">
        <v>907.40342867000015</v>
      </c>
      <c r="G12" s="30">
        <f t="shared" si="1"/>
        <v>93.732032910966481</v>
      </c>
      <c r="H12" s="30">
        <f t="shared" si="2"/>
        <v>73.133973201182386</v>
      </c>
      <c r="I12" s="30">
        <v>889.96775361000039</v>
      </c>
      <c r="J12" s="30">
        <f t="shared" si="3"/>
        <v>91.930980350536757</v>
      </c>
      <c r="K12" s="30">
        <f t="shared" si="4"/>
        <v>71.728710500719004</v>
      </c>
      <c r="L12" s="30">
        <v>890.95438864000039</v>
      </c>
      <c r="M12" s="30">
        <f t="shared" si="5"/>
        <v>92.032896768506006</v>
      </c>
      <c r="N12" s="30">
        <f t="shared" si="6"/>
        <v>71.808230301464221</v>
      </c>
      <c r="O12" s="19"/>
      <c r="P12" s="27"/>
      <c r="Q12" s="27"/>
      <c r="R12" s="26"/>
      <c r="S12" s="26"/>
    </row>
    <row r="13" spans="1:19" ht="25.5" x14ac:dyDescent="0.2">
      <c r="A13" s="21" t="s">
        <v>26</v>
      </c>
      <c r="B13" s="29" t="s">
        <v>11</v>
      </c>
      <c r="C13" s="30">
        <v>1391.9499307300005</v>
      </c>
      <c r="D13" s="30">
        <v>1438.6584933600004</v>
      </c>
      <c r="E13" s="30">
        <f t="shared" si="0"/>
        <v>103.35562088828181</v>
      </c>
      <c r="F13" s="30">
        <v>766.74878967000006</v>
      </c>
      <c r="G13" s="30">
        <f t="shared" si="1"/>
        <v>53.296094466397726</v>
      </c>
      <c r="H13" s="30">
        <f t="shared" si="2"/>
        <v>55.084509344950575</v>
      </c>
      <c r="I13" s="30">
        <v>650.49927760000003</v>
      </c>
      <c r="J13" s="30">
        <f t="shared" si="3"/>
        <v>45.215683958515605</v>
      </c>
      <c r="K13" s="30">
        <f t="shared" si="4"/>
        <v>46.732950894207043</v>
      </c>
      <c r="L13" s="30">
        <v>658.88044717999981</v>
      </c>
      <c r="M13" s="30">
        <f t="shared" si="5"/>
        <v>45.798252345570788</v>
      </c>
      <c r="N13" s="30">
        <f t="shared" si="6"/>
        <v>47.335068067746775</v>
      </c>
      <c r="O13" s="19"/>
      <c r="P13" s="27"/>
      <c r="Q13" s="27"/>
      <c r="R13" s="26"/>
      <c r="S13" s="26"/>
    </row>
    <row r="14" spans="1:19" ht="25.5" x14ac:dyDescent="0.2">
      <c r="A14" s="21" t="s">
        <v>27</v>
      </c>
      <c r="B14" s="29" t="s">
        <v>12</v>
      </c>
      <c r="C14" s="30">
        <v>791.67615736000005</v>
      </c>
      <c r="D14" s="30">
        <v>2319.1245158199995</v>
      </c>
      <c r="E14" s="30">
        <f t="shared" si="0"/>
        <v>292.9385322849152</v>
      </c>
      <c r="F14" s="30">
        <v>2401.0327788300006</v>
      </c>
      <c r="G14" s="30">
        <f t="shared" si="1"/>
        <v>103.53186137489645</v>
      </c>
      <c r="H14" s="30">
        <f t="shared" si="2"/>
        <v>303.28471515887469</v>
      </c>
      <c r="I14" s="30">
        <v>678.68760997000004</v>
      </c>
      <c r="J14" s="30">
        <f t="shared" si="3"/>
        <v>29.264819777476621</v>
      </c>
      <c r="K14" s="30">
        <f t="shared" si="4"/>
        <v>85.727933531965576</v>
      </c>
      <c r="L14" s="30">
        <v>680.04965357000003</v>
      </c>
      <c r="M14" s="30">
        <f t="shared" si="5"/>
        <v>29.323550716273079</v>
      </c>
      <c r="N14" s="30">
        <f t="shared" si="6"/>
        <v>85.899979082073088</v>
      </c>
      <c r="O14" s="19"/>
      <c r="P14" s="27"/>
      <c r="Q14" s="27"/>
      <c r="R14" s="26"/>
      <c r="S14" s="26"/>
    </row>
    <row r="15" spans="1:19" ht="25.5" x14ac:dyDescent="0.2">
      <c r="A15" s="21" t="s">
        <v>28</v>
      </c>
      <c r="B15" s="29" t="s">
        <v>13</v>
      </c>
      <c r="C15" s="30">
        <v>1883.9820241499999</v>
      </c>
      <c r="D15" s="30">
        <v>1882.2244888599996</v>
      </c>
      <c r="E15" s="30">
        <f t="shared" si="0"/>
        <v>99.906711674131117</v>
      </c>
      <c r="F15" s="30">
        <v>1458.7000724800002</v>
      </c>
      <c r="G15" s="30">
        <f t="shared" si="1"/>
        <v>77.498729886544311</v>
      </c>
      <c r="H15" s="30">
        <f t="shared" si="2"/>
        <v>77.426432618863501</v>
      </c>
      <c r="I15" s="30">
        <v>1415.8386979200004</v>
      </c>
      <c r="J15" s="30">
        <f t="shared" si="3"/>
        <v>75.221563968574571</v>
      </c>
      <c r="K15" s="30">
        <f t="shared" si="4"/>
        <v>75.151391030855891</v>
      </c>
      <c r="L15" s="30">
        <v>1415.8386979200004</v>
      </c>
      <c r="M15" s="30">
        <f t="shared" si="5"/>
        <v>75.221563968574571</v>
      </c>
      <c r="N15" s="30">
        <f t="shared" si="6"/>
        <v>75.151391030855891</v>
      </c>
      <c r="O15" s="19"/>
      <c r="P15" s="27"/>
      <c r="Q15" s="27"/>
      <c r="R15" s="26"/>
      <c r="S15" s="26"/>
    </row>
    <row r="16" spans="1:19" x14ac:dyDescent="0.2">
      <c r="A16" s="21" t="s">
        <v>29</v>
      </c>
      <c r="B16" s="29" t="s">
        <v>14</v>
      </c>
      <c r="C16" s="30">
        <v>10495.518053190001</v>
      </c>
      <c r="D16" s="30">
        <v>12238.324395740001</v>
      </c>
      <c r="E16" s="30">
        <f t="shared" si="0"/>
        <v>116.6052436260666</v>
      </c>
      <c r="F16" s="30">
        <v>10539.786130760001</v>
      </c>
      <c r="G16" s="30">
        <f t="shared" si="1"/>
        <v>86.121153435259174</v>
      </c>
      <c r="H16" s="30">
        <f t="shared" si="2"/>
        <v>100.42178077676257</v>
      </c>
      <c r="I16" s="30">
        <v>9503.2905822600023</v>
      </c>
      <c r="J16" s="30">
        <f t="shared" si="3"/>
        <v>77.651893142887857</v>
      </c>
      <c r="K16" s="30">
        <f t="shared" si="4"/>
        <v>90.546179179517281</v>
      </c>
      <c r="L16" s="30">
        <v>9455.4567187600023</v>
      </c>
      <c r="M16" s="30">
        <f t="shared" si="5"/>
        <v>77.261040098359558</v>
      </c>
      <c r="N16" s="30">
        <f t="shared" si="6"/>
        <v>90.09042403472516</v>
      </c>
      <c r="O16" s="19"/>
      <c r="P16" s="27"/>
      <c r="Q16" s="27"/>
      <c r="R16" s="26"/>
      <c r="S16" s="26"/>
    </row>
    <row r="17" spans="1:19" ht="25.5" x14ac:dyDescent="0.2">
      <c r="A17" s="21" t="s">
        <v>30</v>
      </c>
      <c r="B17" s="29" t="s">
        <v>15</v>
      </c>
      <c r="C17" s="30">
        <v>2877.3102616699998</v>
      </c>
      <c r="D17" s="30">
        <v>4002.1082718599996</v>
      </c>
      <c r="E17" s="30">
        <f t="shared" si="0"/>
        <v>139.09199592320516</v>
      </c>
      <c r="F17" s="30">
        <v>3222.3302082700006</v>
      </c>
      <c r="G17" s="30">
        <f t="shared" si="1"/>
        <v>80.515817898459972</v>
      </c>
      <c r="H17" s="30">
        <f t="shared" si="2"/>
        <v>111.99105814886123</v>
      </c>
      <c r="I17" s="30">
        <v>2631.1759005700005</v>
      </c>
      <c r="J17" s="30">
        <f t="shared" si="3"/>
        <v>65.74474556499564</v>
      </c>
      <c r="K17" s="30">
        <f t="shared" si="4"/>
        <v>91.445678820985336</v>
      </c>
      <c r="L17" s="30">
        <v>2622.3395230500005</v>
      </c>
      <c r="M17" s="30">
        <f t="shared" si="5"/>
        <v>65.523952499947114</v>
      </c>
      <c r="N17" s="30">
        <f t="shared" si="6"/>
        <v>91.138573339949318</v>
      </c>
      <c r="O17" s="19"/>
      <c r="P17" s="27"/>
      <c r="Q17" s="27"/>
      <c r="R17" s="26"/>
      <c r="S17" s="26"/>
    </row>
    <row r="18" spans="1:19" ht="25.5" x14ac:dyDescent="0.2">
      <c r="A18" s="21" t="s">
        <v>46</v>
      </c>
      <c r="B18" s="29" t="s">
        <v>42</v>
      </c>
      <c r="C18" s="30">
        <v>11617.648661990001</v>
      </c>
      <c r="D18" s="30">
        <v>15178.218915610007</v>
      </c>
      <c r="E18" s="30">
        <f t="shared" si="0"/>
        <v>130.64794225762128</v>
      </c>
      <c r="F18" s="30">
        <v>10916.080939329999</v>
      </c>
      <c r="G18" s="30">
        <f t="shared" si="1"/>
        <v>71.919380001189595</v>
      </c>
      <c r="H18" s="30">
        <f t="shared" si="2"/>
        <v>93.961190055993399</v>
      </c>
      <c r="I18" s="30">
        <v>8740.444028949998</v>
      </c>
      <c r="J18" s="30">
        <f t="shared" si="3"/>
        <v>57.585439224103609</v>
      </c>
      <c r="K18" s="30">
        <f t="shared" si="4"/>
        <v>75.234191386304474</v>
      </c>
      <c r="L18" s="30">
        <v>7941.1406900699985</v>
      </c>
      <c r="M18" s="30">
        <f t="shared" si="5"/>
        <v>52.319318453780831</v>
      </c>
      <c r="N18" s="30">
        <f t="shared" si="6"/>
        <v>68.35411296307656</v>
      </c>
      <c r="O18" s="19"/>
      <c r="P18" s="27"/>
      <c r="Q18" s="27"/>
      <c r="R18" s="26"/>
      <c r="S18" s="26"/>
    </row>
    <row r="19" spans="1:19" ht="25.5" x14ac:dyDescent="0.2">
      <c r="A19" s="21" t="s">
        <v>47</v>
      </c>
      <c r="B19" s="29" t="s">
        <v>43</v>
      </c>
      <c r="C19" s="32" t="s">
        <v>41</v>
      </c>
      <c r="D19" s="32" t="s">
        <v>41</v>
      </c>
      <c r="E19" s="33" t="s">
        <v>41</v>
      </c>
      <c r="F19" s="32">
        <v>1636.9778584999999</v>
      </c>
      <c r="G19" s="33" t="s">
        <v>41</v>
      </c>
      <c r="H19" s="33" t="s">
        <v>41</v>
      </c>
      <c r="I19" s="32">
        <v>886.94887580999989</v>
      </c>
      <c r="J19" s="33" t="s">
        <v>41</v>
      </c>
      <c r="K19" s="33" t="s">
        <v>41</v>
      </c>
      <c r="L19" s="32">
        <v>905.29988401000003</v>
      </c>
      <c r="M19" s="33" t="s">
        <v>41</v>
      </c>
      <c r="N19" s="33" t="s">
        <v>41</v>
      </c>
      <c r="S19" s="26"/>
    </row>
    <row r="20" spans="1:19" ht="25.5" x14ac:dyDescent="0.2">
      <c r="A20" s="21" t="s">
        <v>48</v>
      </c>
      <c r="B20" s="29" t="s">
        <v>44</v>
      </c>
      <c r="C20" s="32" t="s">
        <v>41</v>
      </c>
      <c r="D20" s="32" t="s">
        <v>41</v>
      </c>
      <c r="E20" s="33" t="s">
        <v>41</v>
      </c>
      <c r="F20" s="32">
        <v>8452.0765397999985</v>
      </c>
      <c r="G20" s="33" t="s">
        <v>41</v>
      </c>
      <c r="H20" s="33" t="s">
        <v>41</v>
      </c>
      <c r="I20" s="32">
        <v>5566.6100427300007</v>
      </c>
      <c r="J20" s="33" t="s">
        <v>41</v>
      </c>
      <c r="K20" s="33" t="s">
        <v>41</v>
      </c>
      <c r="L20" s="32">
        <v>5566.6100427300007</v>
      </c>
      <c r="M20" s="33" t="s">
        <v>41</v>
      </c>
      <c r="N20" s="33" t="s">
        <v>41</v>
      </c>
      <c r="O20" s="26"/>
      <c r="P20" s="26"/>
      <c r="Q20" s="26"/>
      <c r="R20" s="26"/>
      <c r="S20" s="26"/>
    </row>
    <row r="21" spans="1:19" ht="25.5" x14ac:dyDescent="0.2">
      <c r="A21" s="21" t="s">
        <v>49</v>
      </c>
      <c r="B21" s="29" t="s">
        <v>45</v>
      </c>
      <c r="C21" s="32" t="s">
        <v>41</v>
      </c>
      <c r="D21" s="32" t="s">
        <v>41</v>
      </c>
      <c r="E21" s="33" t="s">
        <v>41</v>
      </c>
      <c r="F21" s="32">
        <v>277.42673475999999</v>
      </c>
      <c r="G21" s="33" t="s">
        <v>41</v>
      </c>
      <c r="H21" s="33" t="s">
        <v>41</v>
      </c>
      <c r="I21" s="32">
        <v>276.68778675999999</v>
      </c>
      <c r="J21" s="33" t="s">
        <v>41</v>
      </c>
      <c r="K21" s="33" t="s">
        <v>41</v>
      </c>
      <c r="L21" s="32">
        <v>276.68778675999999</v>
      </c>
      <c r="M21" s="33" t="s">
        <v>41</v>
      </c>
      <c r="N21" s="33" t="s">
        <v>41</v>
      </c>
      <c r="O21" s="26"/>
      <c r="P21" s="26"/>
      <c r="Q21" s="26"/>
      <c r="R21" s="26"/>
      <c r="S21" s="26"/>
    </row>
    <row r="22" spans="1:19" x14ac:dyDescent="0.2">
      <c r="A22" s="21"/>
      <c r="B22" s="18" t="s">
        <v>57</v>
      </c>
      <c r="C22" s="35">
        <f>SUM(C4:C21)</f>
        <v>126494.65346207</v>
      </c>
      <c r="D22" s="35">
        <f>SUM(D4:D21)</f>
        <v>153074.07379380002</v>
      </c>
      <c r="E22" s="35">
        <f t="shared" ref="D22:N22" si="7">SUM(E4:E21)</f>
        <v>1917.015541425385</v>
      </c>
      <c r="F22" s="35">
        <f t="shared" si="7"/>
        <v>133199.8489938</v>
      </c>
      <c r="G22" s="35">
        <f t="shared" si="7"/>
        <v>1226.1181820557467</v>
      </c>
      <c r="H22" s="35">
        <f t="shared" si="7"/>
        <v>1593.6991909268763</v>
      </c>
      <c r="I22" s="35">
        <f t="shared" si="7"/>
        <v>119007.25999555999</v>
      </c>
      <c r="J22" s="35">
        <f t="shared" si="7"/>
        <v>1051.0600424620357</v>
      </c>
      <c r="K22" s="35">
        <f t="shared" si="7"/>
        <v>1242.7577162916621</v>
      </c>
      <c r="L22" s="35">
        <f t="shared" si="7"/>
        <v>108628.38382653</v>
      </c>
      <c r="M22" s="35">
        <f t="shared" si="7"/>
        <v>1018.2995911885912</v>
      </c>
      <c r="N22" s="35">
        <f t="shared" si="7"/>
        <v>1193.6029601782132</v>
      </c>
      <c r="O22" s="26"/>
      <c r="P22" s="26"/>
      <c r="Q22" s="26"/>
      <c r="R22" s="26"/>
      <c r="S22" s="26"/>
    </row>
    <row r="23" spans="1:19" x14ac:dyDescent="0.2">
      <c r="A23" s="21" t="s">
        <v>33</v>
      </c>
      <c r="B23" s="18" t="s">
        <v>1</v>
      </c>
      <c r="C23" s="32">
        <v>1601.3413435499999</v>
      </c>
      <c r="D23" s="32">
        <v>2070.1067541499997</v>
      </c>
      <c r="E23" s="32">
        <f t="shared" si="0"/>
        <v>129.27329719476285</v>
      </c>
      <c r="F23" s="32">
        <v>6622.258609120001</v>
      </c>
      <c r="G23" s="32">
        <f t="shared" si="1"/>
        <v>319.89937696904656</v>
      </c>
      <c r="H23" s="32">
        <f t="shared" si="2"/>
        <v>413.54447231339026</v>
      </c>
      <c r="I23" s="32">
        <v>2656.87704669</v>
      </c>
      <c r="J23" s="32">
        <f t="shared" si="3"/>
        <v>128.34492913776961</v>
      </c>
      <c r="K23" s="32">
        <f t="shared" si="4"/>
        <v>165.9157216786767</v>
      </c>
      <c r="L23" s="32">
        <v>1057.96514669</v>
      </c>
      <c r="M23" s="32">
        <f t="shared" si="5"/>
        <v>51.10679169415144</v>
      </c>
      <c r="N23" s="32">
        <f t="shared" si="6"/>
        <v>66.067434713488765</v>
      </c>
      <c r="O23" s="26"/>
      <c r="P23" s="27"/>
      <c r="Q23" s="27"/>
      <c r="R23" s="26"/>
      <c r="S23" s="26"/>
    </row>
    <row r="24" spans="1:19" x14ac:dyDescent="0.2">
      <c r="A24" s="22"/>
      <c r="B24" s="17" t="s">
        <v>40</v>
      </c>
      <c r="C24" s="34" t="s">
        <v>41</v>
      </c>
      <c r="D24" s="34" t="s">
        <v>41</v>
      </c>
      <c r="E24" s="33" t="s">
        <v>41</v>
      </c>
      <c r="F24" s="34" t="s">
        <v>41</v>
      </c>
      <c r="G24" s="33" t="s">
        <v>41</v>
      </c>
      <c r="H24" s="33" t="s">
        <v>41</v>
      </c>
      <c r="I24" s="34">
        <v>6190.9459999999999</v>
      </c>
      <c r="J24" s="33" t="s">
        <v>41</v>
      </c>
      <c r="K24" s="33" t="s">
        <v>41</v>
      </c>
      <c r="L24" s="33">
        <v>9925.3904000000002</v>
      </c>
      <c r="M24" s="33" t="s">
        <v>41</v>
      </c>
      <c r="N24" s="33" t="s">
        <v>41</v>
      </c>
      <c r="O24" s="19"/>
      <c r="P24" s="27"/>
      <c r="Q24" s="27"/>
      <c r="R24" s="26"/>
    </row>
    <row r="25" spans="1:19" s="2" customFormat="1" x14ac:dyDescent="0.2">
      <c r="A25" s="23"/>
      <c r="B25" s="18" t="s">
        <v>34</v>
      </c>
      <c r="C25" s="24">
        <v>128095.99480561999</v>
      </c>
      <c r="D25" s="24">
        <v>155144.18054795003</v>
      </c>
      <c r="E25" s="31">
        <v>121.48837267246262</v>
      </c>
      <c r="F25" s="24">
        <v>139822.10760292</v>
      </c>
      <c r="G25" s="31">
        <v>89.847413355663065</v>
      </c>
      <c r="H25" s="31">
        <v>109.15416037409591</v>
      </c>
      <c r="I25" s="24">
        <v>127855.08304224999</v>
      </c>
      <c r="J25" s="31">
        <v>82.157597912504656</v>
      </c>
      <c r="K25" s="31">
        <v>99.811928730687029</v>
      </c>
      <c r="L25" s="24">
        <v>119611.73937322</v>
      </c>
      <c r="M25" s="31">
        <v>76.860559277044558</v>
      </c>
      <c r="N25" s="31">
        <v>93.376642692634945</v>
      </c>
    </row>
    <row r="27" spans="1:19" x14ac:dyDescent="0.2">
      <c r="A27" s="5"/>
      <c r="B27" s="5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9" ht="15.75" x14ac:dyDescent="0.2">
      <c r="A28" s="5"/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9" ht="15.75" x14ac:dyDescent="0.2">
      <c r="A29" s="7"/>
      <c r="B29" s="7"/>
      <c r="C29" s="8"/>
      <c r="D29" s="8"/>
      <c r="E29" s="8"/>
      <c r="F29" s="9"/>
      <c r="G29" s="9"/>
      <c r="H29" s="9"/>
      <c r="I29" s="9"/>
      <c r="J29" s="9"/>
      <c r="K29" s="9"/>
      <c r="L29" s="9"/>
      <c r="M29" s="9"/>
      <c r="N29" s="9"/>
    </row>
    <row r="30" spans="1:19" ht="15.75" x14ac:dyDescent="0.2">
      <c r="A30" s="5"/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9" ht="15.75" x14ac:dyDescent="0.2">
      <c r="A31" s="5"/>
      <c r="B31" s="5"/>
      <c r="C31" s="6"/>
      <c r="D31" s="6"/>
      <c r="E31" s="6"/>
      <c r="F31" s="3"/>
      <c r="G31" s="3"/>
      <c r="H31" s="3"/>
      <c r="I31" s="3"/>
      <c r="J31" s="3"/>
      <c r="K31" s="3"/>
      <c r="L31" s="3"/>
      <c r="M31" s="3"/>
      <c r="N31" s="3"/>
    </row>
    <row r="32" spans="1:19" ht="15.75" x14ac:dyDescent="0.2">
      <c r="A32" s="5"/>
      <c r="B32" s="5"/>
      <c r="C32" s="6"/>
      <c r="D32" s="6"/>
      <c r="E32" s="6"/>
      <c r="F32" s="3"/>
      <c r="G32" s="3"/>
      <c r="H32" s="3"/>
      <c r="I32" s="3"/>
      <c r="J32" s="3"/>
      <c r="K32" s="3"/>
      <c r="L32" s="3"/>
      <c r="M32" s="3"/>
      <c r="N32" s="3"/>
    </row>
    <row r="33" spans="1:14" ht="15.75" x14ac:dyDescent="0.2">
      <c r="A33" s="5"/>
      <c r="B33" s="5"/>
      <c r="C33" s="6"/>
      <c r="D33" s="6"/>
      <c r="E33" s="6"/>
      <c r="F33" s="3"/>
      <c r="G33" s="3"/>
      <c r="H33" s="3"/>
      <c r="I33" s="3"/>
      <c r="J33" s="3"/>
      <c r="K33" s="3"/>
      <c r="L33" s="3"/>
      <c r="M33" s="3"/>
      <c r="N33" s="3"/>
    </row>
    <row r="34" spans="1:14" ht="15.75" x14ac:dyDescent="0.2">
      <c r="A34" s="7"/>
      <c r="B34" s="7"/>
      <c r="C34" s="8"/>
      <c r="D34" s="8"/>
      <c r="E34" s="8"/>
      <c r="F34" s="9"/>
      <c r="G34" s="9"/>
      <c r="H34" s="9"/>
      <c r="I34" s="9"/>
      <c r="J34" s="9"/>
      <c r="K34" s="9"/>
      <c r="L34" s="9"/>
      <c r="M34" s="9"/>
      <c r="N34" s="9"/>
    </row>
    <row r="35" spans="1:14" ht="15.75" x14ac:dyDescent="0.2">
      <c r="A35" s="5"/>
      <c r="B35" s="5"/>
      <c r="C35" s="6"/>
      <c r="D35" s="6"/>
      <c r="E35" s="6"/>
      <c r="F35" s="3"/>
      <c r="G35" s="3"/>
      <c r="H35" s="3"/>
      <c r="I35" s="3"/>
      <c r="J35" s="3"/>
      <c r="K35" s="3"/>
      <c r="L35" s="3"/>
      <c r="M35" s="3"/>
      <c r="N35" s="3"/>
    </row>
    <row r="36" spans="1:14" ht="15.75" x14ac:dyDescent="0.2">
      <c r="A36" s="5"/>
      <c r="B36" s="5"/>
      <c r="C36" s="6"/>
      <c r="D36" s="6"/>
      <c r="E36" s="6"/>
      <c r="F36" s="3"/>
      <c r="G36" s="3"/>
      <c r="H36" s="3"/>
      <c r="I36" s="3"/>
      <c r="J36" s="3"/>
      <c r="K36" s="3"/>
      <c r="L36" s="3"/>
      <c r="M36" s="3"/>
      <c r="N36" s="3"/>
    </row>
    <row r="37" spans="1:14" ht="15.75" x14ac:dyDescent="0.2">
      <c r="A37" s="5"/>
      <c r="B37" s="5"/>
      <c r="C37" s="6"/>
      <c r="D37" s="6"/>
      <c r="E37" s="6"/>
      <c r="F37" s="3"/>
      <c r="G37" s="3"/>
      <c r="H37" s="3"/>
      <c r="I37" s="3"/>
      <c r="J37" s="3"/>
      <c r="K37" s="3"/>
      <c r="L37" s="3"/>
      <c r="M37" s="3"/>
      <c r="N37" s="3"/>
    </row>
    <row r="38" spans="1:14" ht="15.75" x14ac:dyDescent="0.2">
      <c r="A38" s="5"/>
      <c r="B38" s="5"/>
      <c r="C38" s="6"/>
      <c r="D38" s="6"/>
      <c r="E38" s="6"/>
      <c r="F38" s="3"/>
      <c r="G38" s="3"/>
      <c r="H38" s="3"/>
      <c r="I38" s="3"/>
      <c r="J38" s="3"/>
      <c r="K38" s="3"/>
      <c r="L38" s="3"/>
      <c r="M38" s="3"/>
      <c r="N38" s="3"/>
    </row>
    <row r="39" spans="1:14" ht="15.75" x14ac:dyDescent="0.2">
      <c r="A39" s="7"/>
      <c r="B39" s="7"/>
      <c r="C39" s="8"/>
      <c r="D39" s="8"/>
      <c r="E39" s="8"/>
      <c r="F39" s="9"/>
      <c r="G39" s="9"/>
      <c r="H39" s="9"/>
      <c r="I39" s="9"/>
      <c r="J39" s="9"/>
      <c r="K39" s="9"/>
      <c r="L39" s="9"/>
      <c r="M39" s="9"/>
      <c r="N39" s="9"/>
    </row>
    <row r="40" spans="1:14" ht="15.75" x14ac:dyDescent="0.2">
      <c r="A40" s="5"/>
      <c r="B40" s="5"/>
      <c r="C40" s="6"/>
      <c r="D40" s="6"/>
      <c r="E40" s="6"/>
      <c r="F40" s="3"/>
      <c r="G40" s="3"/>
      <c r="H40" s="3"/>
      <c r="I40" s="3"/>
      <c r="J40" s="3"/>
      <c r="K40" s="3"/>
      <c r="L40" s="3"/>
      <c r="M40" s="3"/>
      <c r="N40" s="3"/>
    </row>
    <row r="41" spans="1:14" ht="15.75" x14ac:dyDescent="0.2">
      <c r="A41" s="5"/>
      <c r="B41" s="5"/>
      <c r="C41" s="6"/>
      <c r="D41" s="6"/>
      <c r="E41" s="6"/>
      <c r="F41" s="3"/>
      <c r="G41" s="3"/>
      <c r="H41" s="3"/>
      <c r="I41" s="3"/>
      <c r="J41" s="3"/>
      <c r="K41" s="3"/>
      <c r="L41" s="3"/>
      <c r="M41" s="3"/>
      <c r="N41" s="3"/>
    </row>
    <row r="42" spans="1:14" ht="15.75" x14ac:dyDescent="0.2">
      <c r="A42" s="5"/>
      <c r="B42" s="5"/>
      <c r="C42" s="6"/>
      <c r="D42" s="6"/>
      <c r="E42" s="6"/>
      <c r="F42" s="3"/>
      <c r="G42" s="3"/>
      <c r="H42" s="3"/>
      <c r="I42" s="3"/>
      <c r="J42" s="3"/>
      <c r="K42" s="3"/>
      <c r="L42" s="3"/>
      <c r="M42" s="3"/>
      <c r="N42" s="3"/>
    </row>
    <row r="43" spans="1:14" ht="15.75" x14ac:dyDescent="0.2">
      <c r="A43" s="5"/>
      <c r="B43" s="5"/>
      <c r="C43" s="6"/>
      <c r="D43" s="6"/>
      <c r="E43" s="6"/>
      <c r="F43" s="3"/>
      <c r="G43" s="3"/>
      <c r="H43" s="3"/>
      <c r="I43" s="3"/>
      <c r="J43" s="3"/>
      <c r="K43" s="3"/>
      <c r="L43" s="3"/>
      <c r="M43" s="3"/>
      <c r="N43" s="3"/>
    </row>
    <row r="44" spans="1:14" ht="15.75" x14ac:dyDescent="0.2">
      <c r="A44" s="7"/>
      <c r="B44" s="7"/>
      <c r="C44" s="8"/>
      <c r="D44" s="8"/>
      <c r="E44" s="8"/>
      <c r="F44" s="9"/>
      <c r="G44" s="9"/>
      <c r="H44" s="9"/>
      <c r="I44" s="9"/>
      <c r="J44" s="9"/>
      <c r="K44" s="9"/>
      <c r="L44" s="9"/>
      <c r="M44" s="9"/>
      <c r="N44" s="9"/>
    </row>
    <row r="45" spans="1:14" ht="15.75" x14ac:dyDescent="0.2">
      <c r="A45" s="5"/>
      <c r="B45" s="5"/>
      <c r="C45" s="6"/>
      <c r="D45" s="6"/>
      <c r="E45" s="6"/>
      <c r="F45" s="3"/>
      <c r="G45" s="3"/>
      <c r="H45" s="3"/>
      <c r="I45" s="3"/>
      <c r="J45" s="3"/>
      <c r="K45" s="3"/>
      <c r="L45" s="3"/>
      <c r="M45" s="3"/>
      <c r="N45" s="3"/>
    </row>
    <row r="46" spans="1:14" ht="15.75" x14ac:dyDescent="0.2">
      <c r="A46" s="5"/>
      <c r="B46" s="5"/>
      <c r="C46" s="6"/>
      <c r="D46" s="6"/>
      <c r="E46" s="6"/>
      <c r="F46" s="3"/>
      <c r="G46" s="3"/>
      <c r="H46" s="3"/>
      <c r="I46" s="3"/>
      <c r="J46" s="3"/>
      <c r="K46" s="3"/>
      <c r="L46" s="3"/>
      <c r="M46" s="3"/>
      <c r="N46" s="3"/>
    </row>
    <row r="47" spans="1:14" ht="15.75" x14ac:dyDescent="0.2">
      <c r="A47" s="5"/>
      <c r="B47" s="5"/>
      <c r="C47" s="6"/>
      <c r="D47" s="6"/>
      <c r="E47" s="6"/>
      <c r="F47" s="3"/>
      <c r="G47" s="3"/>
      <c r="H47" s="3"/>
      <c r="I47" s="3"/>
      <c r="J47" s="3"/>
      <c r="K47" s="3"/>
      <c r="L47" s="3"/>
      <c r="M47" s="3"/>
      <c r="N47" s="3"/>
    </row>
    <row r="48" spans="1:14" ht="15.75" x14ac:dyDescent="0.2">
      <c r="A48" s="5"/>
      <c r="B48" s="5"/>
      <c r="C48" s="6"/>
      <c r="D48" s="6"/>
      <c r="E48" s="6"/>
      <c r="F48" s="3"/>
      <c r="G48" s="3"/>
      <c r="H48" s="3"/>
      <c r="I48" s="3"/>
      <c r="J48" s="3"/>
      <c r="K48" s="3"/>
      <c r="L48" s="3"/>
      <c r="M48" s="3"/>
      <c r="N48" s="3"/>
    </row>
    <row r="49" spans="1:14" ht="15.75" x14ac:dyDescent="0.2">
      <c r="A49" s="7"/>
      <c r="B49" s="7"/>
      <c r="C49" s="8"/>
      <c r="D49" s="8"/>
      <c r="E49" s="8"/>
      <c r="F49" s="9"/>
      <c r="G49" s="9"/>
      <c r="H49" s="9"/>
      <c r="I49" s="9"/>
      <c r="J49" s="9"/>
      <c r="K49" s="9"/>
      <c r="L49" s="9"/>
      <c r="M49" s="9"/>
      <c r="N49" s="9"/>
    </row>
    <row r="50" spans="1:14" ht="15.75" x14ac:dyDescent="0.2">
      <c r="A50" s="5"/>
      <c r="B50" s="5"/>
      <c r="C50" s="6"/>
      <c r="D50" s="6"/>
      <c r="E50" s="6"/>
      <c r="F50" s="3"/>
      <c r="G50" s="3"/>
      <c r="H50" s="3"/>
      <c r="I50" s="3"/>
      <c r="J50" s="3"/>
      <c r="K50" s="3"/>
      <c r="L50" s="3"/>
      <c r="M50" s="3"/>
      <c r="N50" s="3"/>
    </row>
    <row r="51" spans="1:14" ht="15.75" x14ac:dyDescent="0.2">
      <c r="A51" s="5"/>
      <c r="B51" s="5"/>
      <c r="C51" s="6"/>
      <c r="D51" s="6"/>
      <c r="E51" s="6"/>
      <c r="F51" s="3"/>
      <c r="G51" s="3"/>
      <c r="H51" s="3"/>
      <c r="I51" s="3"/>
      <c r="J51" s="3"/>
      <c r="K51" s="3"/>
      <c r="L51" s="3"/>
      <c r="M51" s="3"/>
      <c r="N51" s="3"/>
    </row>
    <row r="52" spans="1:14" ht="15.75" x14ac:dyDescent="0.2">
      <c r="A52" s="5"/>
      <c r="B52" s="5"/>
      <c r="C52" s="6"/>
      <c r="D52" s="6"/>
      <c r="E52" s="6"/>
      <c r="F52" s="3"/>
      <c r="G52" s="3"/>
      <c r="H52" s="3"/>
      <c r="I52" s="3"/>
      <c r="J52" s="3"/>
      <c r="K52" s="3"/>
      <c r="L52" s="3"/>
      <c r="M52" s="3"/>
      <c r="N52" s="3"/>
    </row>
    <row r="53" spans="1:14" ht="15.75" x14ac:dyDescent="0.2">
      <c r="A53" s="7"/>
      <c r="B53" s="7"/>
      <c r="C53" s="8"/>
      <c r="D53" s="8"/>
      <c r="E53" s="8"/>
      <c r="F53" s="9"/>
      <c r="G53" s="9"/>
      <c r="H53" s="9"/>
      <c r="I53" s="9"/>
      <c r="J53" s="9"/>
      <c r="K53" s="9"/>
      <c r="L53" s="9"/>
      <c r="M53" s="9"/>
      <c r="N53" s="9"/>
    </row>
    <row r="54" spans="1:14" ht="15.75" x14ac:dyDescent="0.2">
      <c r="A54" s="5"/>
      <c r="B54" s="5"/>
      <c r="C54" s="6"/>
      <c r="D54" s="6"/>
      <c r="E54" s="6"/>
      <c r="F54" s="3"/>
      <c r="G54" s="3"/>
      <c r="H54" s="3"/>
      <c r="I54" s="3"/>
      <c r="J54" s="3"/>
      <c r="K54" s="3"/>
      <c r="L54" s="3"/>
      <c r="M54" s="3"/>
      <c r="N54" s="3"/>
    </row>
    <row r="55" spans="1:14" ht="15.75" x14ac:dyDescent="0.2">
      <c r="A55" s="5"/>
      <c r="B55" s="5"/>
      <c r="C55" s="6"/>
      <c r="D55" s="6"/>
      <c r="E55" s="6"/>
      <c r="F55" s="3"/>
      <c r="G55" s="3"/>
      <c r="H55" s="3"/>
      <c r="I55" s="3"/>
      <c r="J55" s="3"/>
      <c r="K55" s="3"/>
      <c r="L55" s="3"/>
      <c r="M55" s="3"/>
      <c r="N55" s="3"/>
    </row>
    <row r="56" spans="1:14" ht="15.75" x14ac:dyDescent="0.2">
      <c r="A56" s="5"/>
      <c r="B56" s="5"/>
      <c r="C56" s="6"/>
      <c r="D56" s="6"/>
      <c r="E56" s="6"/>
      <c r="F56" s="3"/>
      <c r="G56" s="3"/>
      <c r="H56" s="3"/>
      <c r="I56" s="3"/>
      <c r="J56" s="3"/>
      <c r="K56" s="3"/>
      <c r="L56" s="3"/>
      <c r="M56" s="3"/>
      <c r="N56" s="3"/>
    </row>
    <row r="57" spans="1:14" ht="15.75" x14ac:dyDescent="0.2">
      <c r="A57" s="5"/>
      <c r="B57" s="5"/>
      <c r="C57" s="6"/>
      <c r="D57" s="6"/>
      <c r="E57" s="6"/>
      <c r="F57" s="3"/>
      <c r="G57" s="3"/>
      <c r="H57" s="3"/>
      <c r="I57" s="3"/>
      <c r="J57" s="3"/>
      <c r="K57" s="3"/>
      <c r="L57" s="3"/>
      <c r="M57" s="3"/>
      <c r="N57" s="3"/>
    </row>
    <row r="58" spans="1:14" ht="15.75" x14ac:dyDescent="0.2">
      <c r="A58" s="5"/>
      <c r="B58" s="5"/>
      <c r="C58" s="6"/>
      <c r="D58" s="6"/>
      <c r="E58" s="6"/>
      <c r="F58" s="3"/>
      <c r="G58" s="3"/>
      <c r="H58" s="3"/>
      <c r="I58" s="3"/>
      <c r="J58" s="3"/>
      <c r="K58" s="3"/>
      <c r="L58" s="3"/>
      <c r="M58" s="3"/>
      <c r="N58" s="3"/>
    </row>
    <row r="59" spans="1:14" ht="15.75" x14ac:dyDescent="0.2">
      <c r="A59" s="7"/>
      <c r="B59" s="7"/>
      <c r="C59" s="8"/>
      <c r="D59" s="8"/>
      <c r="E59" s="8"/>
      <c r="F59" s="9"/>
      <c r="G59" s="9"/>
      <c r="H59" s="9"/>
      <c r="I59" s="9"/>
      <c r="J59" s="9"/>
      <c r="K59" s="9"/>
      <c r="L59" s="9"/>
      <c r="M59" s="9"/>
      <c r="N59" s="9"/>
    </row>
    <row r="60" spans="1:14" ht="15.75" x14ac:dyDescent="0.2">
      <c r="A60" s="5"/>
      <c r="B60" s="5"/>
      <c r="C60" s="6"/>
      <c r="D60" s="6"/>
      <c r="E60" s="6"/>
      <c r="F60" s="3"/>
      <c r="G60" s="3"/>
      <c r="H60" s="3"/>
      <c r="I60" s="3"/>
      <c r="J60" s="3"/>
      <c r="K60" s="3"/>
      <c r="L60" s="3"/>
      <c r="M60" s="3"/>
      <c r="N60" s="3"/>
    </row>
    <row r="61" spans="1:14" ht="15.75" x14ac:dyDescent="0.2">
      <c r="A61" s="5"/>
      <c r="B61" s="5"/>
      <c r="C61" s="6"/>
      <c r="D61" s="6"/>
      <c r="E61" s="6"/>
      <c r="F61" s="3"/>
      <c r="G61" s="3"/>
      <c r="H61" s="3"/>
      <c r="I61" s="3"/>
      <c r="J61" s="3"/>
      <c r="K61" s="3"/>
      <c r="L61" s="3"/>
      <c r="M61" s="3"/>
      <c r="N61" s="3"/>
    </row>
    <row r="62" spans="1:14" ht="15.75" x14ac:dyDescent="0.2">
      <c r="A62" s="5"/>
      <c r="B62" s="5"/>
      <c r="C62" s="6"/>
      <c r="D62" s="6"/>
      <c r="E62" s="6"/>
      <c r="F62" s="3"/>
      <c r="G62" s="3"/>
      <c r="H62" s="3"/>
      <c r="I62" s="3"/>
      <c r="J62" s="3"/>
      <c r="K62" s="3"/>
      <c r="L62" s="3"/>
      <c r="M62" s="3"/>
      <c r="N62" s="3"/>
    </row>
    <row r="63" spans="1:14" ht="15.75" x14ac:dyDescent="0.2">
      <c r="A63" s="5"/>
      <c r="B63" s="5"/>
      <c r="C63" s="6"/>
      <c r="D63" s="6"/>
      <c r="E63" s="6"/>
      <c r="F63" s="3"/>
      <c r="G63" s="3"/>
      <c r="H63" s="3"/>
      <c r="I63" s="3"/>
      <c r="J63" s="3"/>
      <c r="K63" s="3"/>
      <c r="L63" s="3"/>
      <c r="M63" s="3"/>
      <c r="N63" s="3"/>
    </row>
    <row r="64" spans="1:14" ht="15.75" x14ac:dyDescent="0.2">
      <c r="A64" s="7"/>
      <c r="B64" s="7"/>
      <c r="C64" s="8"/>
      <c r="D64" s="8"/>
      <c r="E64" s="8"/>
      <c r="F64" s="9"/>
      <c r="G64" s="9"/>
      <c r="H64" s="9"/>
      <c r="I64" s="9"/>
      <c r="J64" s="9"/>
      <c r="K64" s="9"/>
      <c r="L64" s="9"/>
      <c r="M64" s="9"/>
      <c r="N64" s="9"/>
    </row>
    <row r="65" spans="1:14" ht="15.75" x14ac:dyDescent="0.2">
      <c r="A65" s="5"/>
      <c r="B65" s="5"/>
      <c r="C65" s="6"/>
      <c r="D65" s="6"/>
      <c r="E65" s="6"/>
      <c r="F65" s="3"/>
      <c r="G65" s="3"/>
      <c r="H65" s="3"/>
      <c r="I65" s="3"/>
      <c r="J65" s="3"/>
      <c r="K65" s="3"/>
      <c r="L65" s="3"/>
      <c r="M65" s="3"/>
      <c r="N65" s="3"/>
    </row>
    <row r="66" spans="1:14" ht="15.75" x14ac:dyDescent="0.2">
      <c r="A66" s="5"/>
      <c r="B66" s="5"/>
      <c r="C66" s="6"/>
      <c r="D66" s="6"/>
      <c r="E66" s="6"/>
      <c r="F66" s="3"/>
      <c r="G66" s="3"/>
      <c r="H66" s="3"/>
      <c r="I66" s="3"/>
      <c r="J66" s="3"/>
      <c r="K66" s="3"/>
      <c r="L66" s="3"/>
      <c r="M66" s="3"/>
      <c r="N66" s="3"/>
    </row>
    <row r="67" spans="1:14" ht="15.75" x14ac:dyDescent="0.2">
      <c r="A67" s="5"/>
      <c r="B67" s="5"/>
      <c r="C67" s="6"/>
      <c r="D67" s="6"/>
      <c r="E67" s="6"/>
      <c r="F67" s="3"/>
      <c r="G67" s="3"/>
      <c r="H67" s="3"/>
      <c r="I67" s="3"/>
      <c r="J67" s="3"/>
      <c r="K67" s="3"/>
      <c r="L67" s="3"/>
      <c r="M67" s="3"/>
      <c r="N67" s="3"/>
    </row>
    <row r="68" spans="1:14" ht="15.75" x14ac:dyDescent="0.2">
      <c r="A68" s="5"/>
      <c r="B68" s="5"/>
      <c r="C68" s="6"/>
      <c r="D68" s="6"/>
      <c r="E68" s="6"/>
      <c r="F68" s="3"/>
      <c r="G68" s="3"/>
      <c r="H68" s="3"/>
      <c r="I68" s="3"/>
      <c r="J68" s="3"/>
      <c r="K68" s="3"/>
      <c r="L68" s="3"/>
      <c r="M68" s="3"/>
      <c r="N68" s="3"/>
    </row>
    <row r="69" spans="1:14" ht="15.75" x14ac:dyDescent="0.2">
      <c r="A69" s="5"/>
      <c r="B69" s="5"/>
      <c r="C69" s="6"/>
      <c r="D69" s="6"/>
      <c r="E69" s="6"/>
      <c r="F69" s="3"/>
      <c r="G69" s="3"/>
      <c r="H69" s="3"/>
      <c r="I69" s="3"/>
      <c r="J69" s="3"/>
      <c r="K69" s="3"/>
      <c r="L69" s="3"/>
      <c r="M69" s="3"/>
      <c r="N69" s="3"/>
    </row>
    <row r="70" spans="1:14" ht="15.75" x14ac:dyDescent="0.2">
      <c r="A70" s="5"/>
      <c r="B70" s="5"/>
      <c r="C70" s="6"/>
      <c r="D70" s="6"/>
      <c r="E70" s="6"/>
      <c r="F70" s="3"/>
      <c r="G70" s="3"/>
      <c r="H70" s="3"/>
      <c r="I70" s="3"/>
      <c r="J70" s="3"/>
      <c r="K70" s="3"/>
      <c r="L70" s="3"/>
      <c r="M70" s="3"/>
      <c r="N70" s="3"/>
    </row>
    <row r="71" spans="1:14" ht="15.75" x14ac:dyDescent="0.2">
      <c r="A71" s="7"/>
      <c r="B71" s="7"/>
      <c r="C71" s="8"/>
      <c r="D71" s="8"/>
      <c r="E71" s="8"/>
      <c r="F71" s="9"/>
      <c r="G71" s="9"/>
      <c r="H71" s="9"/>
      <c r="I71" s="9"/>
      <c r="J71" s="9"/>
      <c r="K71" s="9"/>
      <c r="L71" s="9"/>
      <c r="M71" s="9"/>
      <c r="N71" s="9"/>
    </row>
    <row r="72" spans="1:14" ht="15.75" x14ac:dyDescent="0.2">
      <c r="A72" s="5"/>
      <c r="B72" s="5"/>
      <c r="C72" s="6"/>
      <c r="D72" s="6"/>
      <c r="E72" s="6"/>
      <c r="F72" s="3"/>
      <c r="G72" s="3"/>
      <c r="H72" s="3"/>
      <c r="I72" s="3"/>
      <c r="J72" s="3"/>
      <c r="K72" s="3"/>
      <c r="L72" s="3"/>
      <c r="M72" s="3"/>
      <c r="N72" s="3"/>
    </row>
    <row r="73" spans="1:14" ht="15.75" x14ac:dyDescent="0.2">
      <c r="A73" s="5"/>
      <c r="B73" s="5"/>
      <c r="C73" s="6"/>
      <c r="D73" s="6"/>
      <c r="E73" s="6"/>
      <c r="F73" s="3"/>
      <c r="G73" s="3"/>
      <c r="H73" s="3"/>
      <c r="I73" s="3"/>
      <c r="J73" s="3"/>
      <c r="K73" s="3"/>
      <c r="L73" s="3"/>
      <c r="M73" s="3"/>
      <c r="N73" s="3"/>
    </row>
    <row r="74" spans="1:14" ht="15.75" x14ac:dyDescent="0.2">
      <c r="A74" s="5"/>
      <c r="B74" s="5"/>
      <c r="C74" s="6"/>
      <c r="D74" s="6"/>
      <c r="E74" s="6"/>
      <c r="F74" s="3"/>
      <c r="G74" s="3"/>
      <c r="H74" s="3"/>
      <c r="I74" s="3"/>
      <c r="J74" s="3"/>
      <c r="K74" s="3"/>
      <c r="L74" s="3"/>
      <c r="M74" s="3"/>
      <c r="N74" s="3"/>
    </row>
    <row r="75" spans="1:14" ht="15.75" x14ac:dyDescent="0.2">
      <c r="A75" s="5"/>
      <c r="B75" s="5"/>
      <c r="C75" s="6"/>
      <c r="D75" s="6"/>
      <c r="E75" s="6"/>
      <c r="F75" s="3"/>
      <c r="G75" s="3"/>
      <c r="H75" s="3"/>
      <c r="I75" s="3"/>
      <c r="J75" s="3"/>
      <c r="K75" s="3"/>
      <c r="L75" s="3"/>
      <c r="M75" s="3"/>
      <c r="N75" s="3"/>
    </row>
    <row r="76" spans="1:14" ht="15.75" x14ac:dyDescent="0.2">
      <c r="A76" s="5"/>
      <c r="B76" s="5"/>
      <c r="C76" s="6"/>
      <c r="D76" s="6"/>
      <c r="E76" s="6"/>
      <c r="F76" s="3"/>
      <c r="G76" s="3"/>
      <c r="H76" s="3"/>
      <c r="I76" s="3"/>
      <c r="J76" s="3"/>
      <c r="K76" s="3"/>
      <c r="L76" s="3"/>
      <c r="M76" s="3"/>
      <c r="N76" s="3"/>
    </row>
    <row r="77" spans="1:14" ht="15.75" x14ac:dyDescent="0.2">
      <c r="A77" s="7"/>
      <c r="B77" s="7"/>
      <c r="C77" s="8"/>
      <c r="D77" s="8"/>
      <c r="E77" s="8"/>
      <c r="F77" s="9"/>
      <c r="G77" s="9"/>
      <c r="H77" s="9"/>
      <c r="I77" s="9"/>
      <c r="J77" s="9"/>
      <c r="K77" s="9"/>
      <c r="L77" s="9"/>
      <c r="M77" s="9"/>
      <c r="N77" s="9"/>
    </row>
    <row r="78" spans="1:14" ht="15.75" x14ac:dyDescent="0.2">
      <c r="A78" s="5"/>
      <c r="B78" s="5"/>
      <c r="C78" s="6"/>
      <c r="D78" s="6"/>
      <c r="E78" s="6"/>
      <c r="F78" s="3"/>
      <c r="G78" s="3"/>
      <c r="H78" s="3"/>
      <c r="I78" s="3"/>
      <c r="J78" s="3"/>
      <c r="K78" s="3"/>
      <c r="L78" s="3"/>
      <c r="M78" s="3"/>
      <c r="N78" s="3"/>
    </row>
    <row r="79" spans="1:14" ht="15.75" x14ac:dyDescent="0.2">
      <c r="A79" s="5"/>
      <c r="B79" s="5"/>
      <c r="C79" s="6"/>
      <c r="D79" s="6"/>
      <c r="E79" s="6"/>
      <c r="F79" s="3"/>
      <c r="G79" s="3"/>
      <c r="H79" s="3"/>
      <c r="I79" s="3"/>
      <c r="J79" s="3"/>
      <c r="K79" s="3"/>
      <c r="L79" s="3"/>
      <c r="M79" s="3"/>
      <c r="N79" s="3"/>
    </row>
    <row r="80" spans="1:14" ht="15.75" x14ac:dyDescent="0.2">
      <c r="A80" s="5"/>
      <c r="B80" s="5"/>
      <c r="C80" s="6"/>
      <c r="D80" s="6"/>
      <c r="E80" s="6"/>
      <c r="F80" s="3"/>
      <c r="G80" s="3"/>
      <c r="H80" s="3"/>
      <c r="I80" s="3"/>
      <c r="J80" s="3"/>
      <c r="K80" s="3"/>
      <c r="L80" s="3"/>
      <c r="M80" s="3"/>
      <c r="N80" s="3"/>
    </row>
    <row r="81" spans="1:14" ht="15.75" x14ac:dyDescent="0.2">
      <c r="A81" s="5"/>
      <c r="B81" s="5"/>
      <c r="C81" s="6"/>
      <c r="D81" s="6"/>
      <c r="E81" s="6"/>
      <c r="F81" s="3"/>
      <c r="G81" s="3"/>
      <c r="H81" s="3"/>
      <c r="I81" s="3"/>
      <c r="J81" s="3"/>
      <c r="K81" s="3"/>
      <c r="L81" s="3"/>
      <c r="M81" s="3"/>
      <c r="N81" s="3"/>
    </row>
    <row r="82" spans="1:14" ht="15.75" x14ac:dyDescent="0.2">
      <c r="A82" s="5"/>
      <c r="B82" s="5"/>
      <c r="C82" s="6"/>
      <c r="D82" s="6"/>
      <c r="E82" s="6"/>
      <c r="F82" s="3"/>
      <c r="G82" s="3"/>
      <c r="H82" s="3"/>
      <c r="I82" s="3"/>
      <c r="J82" s="3"/>
      <c r="K82" s="3"/>
      <c r="L82" s="3"/>
      <c r="M82" s="3"/>
      <c r="N82" s="3"/>
    </row>
    <row r="83" spans="1:14" ht="15.75" x14ac:dyDescent="0.2">
      <c r="A83" s="7"/>
      <c r="B83" s="7"/>
      <c r="C83" s="8"/>
      <c r="D83" s="8"/>
      <c r="E83" s="8"/>
      <c r="F83" s="9"/>
      <c r="G83" s="9"/>
      <c r="H83" s="9"/>
      <c r="I83" s="9"/>
      <c r="J83" s="9"/>
      <c r="K83" s="9"/>
      <c r="L83" s="9"/>
      <c r="M83" s="9"/>
      <c r="N83" s="9"/>
    </row>
    <row r="84" spans="1:14" ht="15.75" x14ac:dyDescent="0.2">
      <c r="A84" s="5"/>
      <c r="B84" s="5"/>
      <c r="C84" s="6"/>
      <c r="D84" s="6"/>
      <c r="E84" s="6"/>
      <c r="F84" s="3"/>
      <c r="G84" s="3"/>
      <c r="H84" s="3"/>
      <c r="I84" s="3"/>
      <c r="J84" s="3"/>
      <c r="K84" s="3"/>
      <c r="L84" s="3"/>
      <c r="M84" s="3"/>
      <c r="N84" s="3"/>
    </row>
    <row r="85" spans="1:14" ht="15.75" x14ac:dyDescent="0.2">
      <c r="A85" s="5"/>
      <c r="B85" s="5"/>
      <c r="C85" s="6"/>
      <c r="D85" s="6"/>
      <c r="E85" s="6"/>
      <c r="F85" s="3"/>
      <c r="G85" s="3"/>
      <c r="H85" s="3"/>
      <c r="I85" s="3"/>
      <c r="J85" s="3"/>
      <c r="K85" s="3"/>
      <c r="L85" s="3"/>
      <c r="M85" s="3"/>
      <c r="N85" s="3"/>
    </row>
    <row r="86" spans="1:14" ht="15.75" x14ac:dyDescent="0.2">
      <c r="A86" s="7"/>
      <c r="B86" s="7"/>
      <c r="C86" s="8"/>
      <c r="D86" s="8"/>
      <c r="E86" s="8"/>
      <c r="F86" s="9"/>
      <c r="G86" s="9"/>
      <c r="H86" s="9"/>
      <c r="I86" s="9"/>
      <c r="J86" s="9"/>
      <c r="K86" s="9"/>
      <c r="L86" s="9"/>
      <c r="M86" s="9"/>
      <c r="N86" s="9"/>
    </row>
    <row r="87" spans="1:14" ht="15.75" x14ac:dyDescent="0.2">
      <c r="A87" s="5"/>
      <c r="B87" s="5"/>
      <c r="C87" s="6"/>
      <c r="D87" s="6"/>
      <c r="E87" s="6"/>
      <c r="F87" s="3"/>
      <c r="G87" s="3"/>
      <c r="H87" s="3"/>
      <c r="I87" s="3"/>
      <c r="J87" s="3"/>
      <c r="K87" s="3"/>
      <c r="L87" s="3"/>
      <c r="M87" s="3"/>
      <c r="N87" s="3"/>
    </row>
    <row r="88" spans="1:14" ht="15.75" x14ac:dyDescent="0.2">
      <c r="A88" s="5"/>
      <c r="B88" s="5"/>
      <c r="C88" s="6"/>
      <c r="D88" s="6"/>
      <c r="E88" s="6"/>
      <c r="F88" s="3"/>
      <c r="G88" s="3"/>
      <c r="H88" s="3"/>
      <c r="I88" s="3"/>
      <c r="J88" s="3"/>
      <c r="K88" s="3"/>
      <c r="L88" s="3"/>
      <c r="M88" s="3"/>
      <c r="N88" s="3"/>
    </row>
    <row r="89" spans="1:14" ht="15.75" x14ac:dyDescent="0.2">
      <c r="A89" s="5"/>
      <c r="B89" s="5"/>
      <c r="C89" s="6"/>
      <c r="D89" s="6"/>
      <c r="E89" s="6"/>
      <c r="F89" s="3"/>
      <c r="G89" s="3"/>
      <c r="H89" s="3"/>
      <c r="I89" s="3"/>
      <c r="J89" s="3"/>
      <c r="K89" s="3"/>
      <c r="L89" s="3"/>
      <c r="M89" s="3"/>
      <c r="N89" s="3"/>
    </row>
    <row r="90" spans="1:14" ht="20.25" customHeight="1" x14ac:dyDescent="0.2">
      <c r="A90" s="5"/>
      <c r="B90" s="5"/>
      <c r="C90" s="6"/>
      <c r="D90" s="6"/>
      <c r="E90" s="6"/>
      <c r="F90" s="3"/>
      <c r="G90" s="3"/>
      <c r="H90" s="3"/>
      <c r="I90" s="3"/>
      <c r="J90" s="3"/>
      <c r="K90" s="3"/>
      <c r="L90" s="3"/>
      <c r="M90" s="3"/>
      <c r="N90" s="3"/>
    </row>
    <row r="91" spans="1:14" ht="26.25" customHeight="1" x14ac:dyDescent="0.2">
      <c r="A91" s="7"/>
      <c r="B91" s="10"/>
      <c r="C91" s="8"/>
      <c r="D91" s="8"/>
      <c r="E91" s="8"/>
      <c r="F91" s="9"/>
      <c r="G91" s="9"/>
      <c r="H91" s="9"/>
      <c r="I91" s="9"/>
      <c r="J91" s="9"/>
      <c r="K91" s="9"/>
      <c r="L91" s="11"/>
      <c r="M91" s="9"/>
      <c r="N91" s="9"/>
    </row>
    <row r="92" spans="1:14" ht="15.75" x14ac:dyDescent="0.2">
      <c r="A92" s="5"/>
      <c r="B92" s="12"/>
      <c r="C92" s="6"/>
      <c r="D92" s="6"/>
      <c r="E92" s="6"/>
      <c r="F92" s="13"/>
      <c r="G92" s="13"/>
      <c r="H92" s="13"/>
      <c r="I92" s="13"/>
      <c r="J92" s="13"/>
      <c r="K92" s="13"/>
      <c r="L92" s="3"/>
      <c r="M92" s="13"/>
      <c r="N92" s="13"/>
    </row>
    <row r="93" spans="1:14" ht="15.75" x14ac:dyDescent="0.2">
      <c r="A93" s="5"/>
      <c r="B93" s="4"/>
      <c r="C93" s="6"/>
      <c r="D93" s="6"/>
      <c r="E93" s="6"/>
      <c r="F93" s="3"/>
      <c r="G93" s="3"/>
      <c r="H93" s="3"/>
      <c r="I93" s="3"/>
      <c r="J93" s="3"/>
      <c r="K93" s="3"/>
      <c r="L93" s="3"/>
      <c r="M93" s="3"/>
      <c r="N93" s="3"/>
    </row>
    <row r="94" spans="1:14" ht="15.75" x14ac:dyDescent="0.2">
      <c r="A94" s="5"/>
      <c r="B94" s="4"/>
      <c r="C94" s="6"/>
      <c r="D94" s="6"/>
      <c r="E94" s="6"/>
      <c r="F94" s="3"/>
      <c r="G94" s="3"/>
      <c r="H94" s="3"/>
      <c r="I94" s="3"/>
      <c r="J94" s="3"/>
      <c r="K94" s="3"/>
      <c r="L94" s="3"/>
      <c r="M94" s="3"/>
      <c r="N94" s="3"/>
    </row>
    <row r="95" spans="1:14" ht="15.75" x14ac:dyDescent="0.2">
      <c r="A95" s="5"/>
      <c r="B95" s="4"/>
      <c r="C95" s="6"/>
      <c r="D95" s="6"/>
      <c r="E95" s="6"/>
      <c r="F95" s="3"/>
      <c r="G95" s="3"/>
      <c r="H95" s="3"/>
      <c r="I95" s="3"/>
      <c r="J95" s="3"/>
      <c r="K95" s="3"/>
      <c r="L95" s="3"/>
      <c r="M95" s="3"/>
      <c r="N95" s="3"/>
    </row>
    <row r="96" spans="1:14" ht="15.75" x14ac:dyDescent="0.2">
      <c r="A96" s="5"/>
      <c r="B96" s="4"/>
      <c r="C96" s="6"/>
      <c r="D96" s="6"/>
      <c r="E96" s="6"/>
      <c r="F96" s="3"/>
      <c r="G96" s="3"/>
      <c r="H96" s="3"/>
      <c r="I96" s="3"/>
      <c r="J96" s="3"/>
      <c r="K96" s="3"/>
      <c r="L96" s="3"/>
      <c r="M96" s="3"/>
      <c r="N96" s="3"/>
    </row>
    <row r="97" spans="1:14" ht="15.75" x14ac:dyDescent="0.2">
      <c r="A97" s="7"/>
      <c r="B97" s="2"/>
      <c r="C97" s="8"/>
      <c r="D97" s="8"/>
      <c r="E97" s="8"/>
      <c r="F97" s="8"/>
      <c r="G97" s="8"/>
      <c r="H97" s="8"/>
      <c r="I97" s="8"/>
      <c r="J97" s="8"/>
      <c r="K97" s="8"/>
      <c r="L97" s="14"/>
      <c r="M97" s="8"/>
      <c r="N97" s="8"/>
    </row>
    <row r="98" spans="1:14" ht="15.75" x14ac:dyDescent="0.2">
      <c r="A98" s="5"/>
      <c r="B98" s="4"/>
      <c r="C98" s="6"/>
      <c r="D98" s="6"/>
      <c r="E98" s="6"/>
      <c r="F98" s="6"/>
      <c r="G98" s="6"/>
      <c r="H98" s="6"/>
      <c r="I98" s="6"/>
      <c r="J98" s="6"/>
      <c r="K98" s="6"/>
      <c r="L98" s="3"/>
      <c r="M98" s="6"/>
      <c r="N98" s="6"/>
    </row>
    <row r="99" spans="1:14" ht="15.75" x14ac:dyDescent="0.2">
      <c r="A99" s="5"/>
      <c r="B99" s="4"/>
      <c r="C99" s="6"/>
      <c r="D99" s="6"/>
      <c r="E99" s="6"/>
      <c r="F99" s="6"/>
      <c r="G99" s="6"/>
      <c r="H99" s="6"/>
      <c r="I99" s="6"/>
      <c r="J99" s="6"/>
      <c r="K99" s="6"/>
      <c r="L99" s="3"/>
      <c r="M99" s="6"/>
      <c r="N99" s="6"/>
    </row>
    <row r="100" spans="1:14" ht="15.75" x14ac:dyDescent="0.2">
      <c r="A100" s="5"/>
      <c r="B100" s="4"/>
      <c r="C100" s="6"/>
      <c r="D100" s="6"/>
      <c r="E100" s="6"/>
      <c r="F100" s="6"/>
      <c r="G100" s="6"/>
      <c r="H100" s="6"/>
      <c r="I100" s="6"/>
      <c r="J100" s="6"/>
      <c r="K100" s="6"/>
      <c r="L100" s="3"/>
      <c r="M100" s="6"/>
      <c r="N100" s="6"/>
    </row>
    <row r="101" spans="1:14" ht="15.75" x14ac:dyDescent="0.2">
      <c r="A101" s="5"/>
      <c r="B101" s="4"/>
      <c r="C101" s="6"/>
      <c r="D101" s="6"/>
      <c r="E101" s="6"/>
      <c r="F101" s="6"/>
      <c r="G101" s="6"/>
      <c r="H101" s="6"/>
      <c r="I101" s="6"/>
      <c r="J101" s="6"/>
      <c r="K101" s="6"/>
      <c r="L101" s="3"/>
      <c r="M101" s="6"/>
      <c r="N101" s="6"/>
    </row>
    <row r="102" spans="1:14" ht="15.75" x14ac:dyDescent="0.2">
      <c r="A102" s="7"/>
      <c r="B102" s="2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</row>
    <row r="103" spans="1:14" ht="15.75" x14ac:dyDescent="0.2">
      <c r="A103" s="20"/>
      <c r="B103" s="2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</row>
  </sheetData>
  <autoFilter ref="A3:L25"/>
  <mergeCells count="1">
    <mergeCell ref="B1:L1"/>
  </mergeCells>
  <pageMargins left="0.59055118110236227" right="0.39370078740157483" top="0.39370078740157483" bottom="0.39370078740157483" header="0.31496062992125984" footer="0.31496062992125984"/>
  <pageSetup paperSize="9" scale="73" firstPageNumber="601" fitToHeight="15" orientation="landscape" useFirstPageNumber="1" horizontalDpi="300" verticalDpi="30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2024-11-02T12:09:35Z</dcterms:modified>
</cp:coreProperties>
</file>