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0" yWindow="0" windowWidth="16230" windowHeight="10710"/>
  </bookViews>
  <sheets>
    <sheet name="Table2" sheetId="1" r:id="rId1"/>
  </sheets>
  <definedNames>
    <definedName name="_xlnm._FilterDatabase" localSheetId="0" hidden="1">Table2!$A$6:$C$308</definedName>
    <definedName name="_xlnm.Print_Titles" localSheetId="0">Table2!$5:$6</definedName>
  </definedNames>
  <calcPr calcId="152511"/>
</workbook>
</file>

<file path=xl/calcChain.xml><?xml version="1.0" encoding="utf-8"?>
<calcChain xmlns="http://schemas.openxmlformats.org/spreadsheetml/2006/main">
  <c r="C378" i="1" l="1"/>
  <c r="C313" i="1" l="1"/>
  <c r="C310" i="1" s="1"/>
  <c r="C309" i="1" s="1"/>
  <c r="C387" i="1" s="1"/>
  <c r="C99" i="1" l="1"/>
  <c r="C140" i="1" l="1"/>
  <c r="C138" i="1"/>
  <c r="C300" i="1" l="1"/>
  <c r="C278" i="1"/>
  <c r="C267" i="1"/>
  <c r="C264" i="1"/>
  <c r="C259" i="1"/>
  <c r="C251" i="1"/>
  <c r="C249" i="1"/>
  <c r="C242" i="1"/>
  <c r="C240" i="1"/>
  <c r="C237" i="1"/>
  <c r="C235" i="1"/>
  <c r="C233" i="1"/>
  <c r="C231" i="1"/>
  <c r="C228" i="1"/>
  <c r="C226" i="1"/>
  <c r="C224" i="1"/>
  <c r="C219" i="1"/>
  <c r="C210" i="1"/>
  <c r="C203" i="1"/>
  <c r="C195" i="1"/>
  <c r="C186" i="1"/>
  <c r="C179" i="1"/>
  <c r="C164" i="1"/>
  <c r="C153" i="1"/>
  <c r="C151" i="1"/>
  <c r="C149" i="1"/>
  <c r="C143" i="1"/>
  <c r="C135" i="1"/>
  <c r="C132" i="1"/>
  <c r="C129" i="1"/>
  <c r="C126" i="1"/>
  <c r="C123" i="1"/>
  <c r="C162" i="1" l="1"/>
  <c r="C85" i="1" l="1"/>
  <c r="C83" i="1"/>
  <c r="C81" i="1"/>
</calcChain>
</file>

<file path=xl/sharedStrings.xml><?xml version="1.0" encoding="utf-8"?>
<sst xmlns="http://schemas.openxmlformats.org/spreadsheetml/2006/main" count="770" uniqueCount="761">
  <si>
    <t/>
  </si>
  <si>
    <t>Распределение 
доходов областного бюджета по кодам классификации доходов бюджетов на  2025 год</t>
  </si>
  <si>
    <t>рублей</t>
  </si>
  <si>
    <t>Наименование</t>
  </si>
  <si>
    <t>Код бюджетной классификации Российской Федерации</t>
  </si>
  <si>
    <t>Сумма</t>
  </si>
  <si>
    <t>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</si>
  <si>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</si>
  <si>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</si>
  <si>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</si>
  <si>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</si>
  <si>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</si>
  <si>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</si>
  <si>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000 1 01 01012 02 1000 110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</si>
  <si>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</si>
  <si>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000 1 01 01120 01 1000 110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</si>
  <si>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</si>
  <si>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</si>
  <si>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</si>
  <si>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</si>
  <si>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</si>
  <si>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</si>
  <si>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</si>
  <si>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000 1 01 02030 01 1000 110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</si>
  <si>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</si>
  <si>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000 1 01 02040 01 1000 110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</si>
  <si>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</si>
  <si>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000 1 01 02080 01 1000 110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</si>
  <si>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</si>
  <si>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</si>
  <si>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</si>
  <si>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</si>
  <si>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</si>
  <si>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</si>
  <si>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</si>
  <si>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</si>
  <si>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</si>
  <si>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000 1 03 02100 01 1000 110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</si>
  <si>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</si>
  <si>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000 1 03 02142 01 0000 110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</si>
  <si>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</si>
  <si>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000 1 03 02143 01 0000 110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</si>
  <si>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</si>
  <si>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000 1 03 02190 01 0000 110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</si>
  <si>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</si>
  <si>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000 1 03 02210 01 0000 110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</si>
  <si>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</si>
  <si>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</si>
  <si>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</si>
  <si>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</si>
  <si>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</si>
  <si>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</si>
  <si>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</si>
  <si>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</si>
  <si>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</si>
  <si>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</si>
  <si>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</si>
  <si>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</si>
  <si>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</si>
  <si>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000 1 03 02252 01 0000 110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</si>
  <si>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</si>
  <si>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</si>
  <si>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</si>
  <si>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</si>
  <si>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</si>
  <si>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</si>
  <si>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</si>
  <si>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</si>
  <si>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Налог на профессиональный доход</t>
  </si>
  <si>
    <t>000 1 05 06000 01 0000 110</t>
  </si>
  <si>
    <t>Налог на профессиональный доход (сумма платежа (перерасчеты, недоимка и задолженность по соответствующему платежу, в том числе по отмененному)</t>
  </si>
  <si>
    <t>000 1 05 06000 01 1000 110</t>
  </si>
  <si>
    <t>НАЛОГИ НА ИМУЩЕСТВО</t>
  </si>
  <si>
    <t>000 1 06 00000 00 0000 000</t>
  </si>
  <si>
    <t>Налог на имущество организаций</t>
  </si>
  <si>
    <t>000 1 06 02000 02 0000 110</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</si>
  <si>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</si>
  <si>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000 1 06 02010 02 1000 110</t>
  </si>
  <si>
    <t>Транспортный налог</t>
  </si>
  <si>
    <t>000 1 06 04000 02 0000 110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</si>
  <si>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</si>
  <si>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000 1 06 04011 02 1000 110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</si>
  <si>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</si>
  <si>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000 1 06 04012 02 1000 110</t>
  </si>
  <si>
    <t>Налог на игорный бизнес</t>
  </si>
  <si>
    <t>000 1 06 05000 02 0000 110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</si>
  <si>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</si>
  <si>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000 1 06 05000 02 1000 110</t>
  </si>
  <si>
    <t>НАЛОГИ, СБОРЫ И РЕГУЛЯРНЫЕ ПЛАТЕЖИ ЗА ПОЛЬЗОВАНИЕ ПРИРОДНЫМИ РЕСУРСАМИ</t>
  </si>
  <si>
    <t>000 1 07 00000 00 0000 000</t>
  </si>
  <si>
    <t>Налог на добычу полезных ископаемых</t>
  </si>
  <si>
    <t>000 1 07 01000 01 0000 110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</si>
  <si>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</si>
  <si>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000 1 07 01020 01 1000 110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</si>
  <si>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</si>
  <si>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000 1 07 01080 01 1000 110</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</si>
  <si>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</si>
  <si>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000 1 07 01090 01 1000 110</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</si>
  <si>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</si>
  <si>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000 1 07 01130 01 1000 110</t>
  </si>
  <si>
    <t>Налог на добычу полезных ископаемых в виде апатит-магнетитовых руд (сумма платежа (перерасчеты, недоимка и задолженность по соответствующему платежу, в том числе по отмененному)</t>
  </si>
  <si>
    <t>000 1 07 01140 01 1000 110</t>
  </si>
  <si>
    <t>Налог на добычу полезных ископаемых в виде апатит-штаффелитовых руд (сумма платежа (перерасчеты, недоимка и задолженность по соответствующему платежу, в том числе по отмененному)</t>
  </si>
  <si>
    <t>000 1 07 01150 01 1000 110</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</si>
  <si>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</si>
  <si>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000 1 07 01160 01 1000 110</t>
  </si>
  <si>
    <t>Сборы за пользование объектами животного мира и за пользование объектами водных биологических ресурсов</t>
  </si>
  <si>
    <t>000 1 07 04000 01 0000 110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</si>
  <si>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</si>
  <si>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000 1 07 04010 01 1000 110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</si>
  <si>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</si>
  <si>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000 1 07 04020 01 1000 110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</si>
  <si>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</si>
  <si>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000 1 07 04030 01 1000 110</t>
  </si>
  <si>
    <t>ГОСУДАРСТВЕННАЯ ПОШЛИНА</t>
  </si>
  <si>
    <t>000 1 08 00000 00 0000 000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</si>
  <si>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</si>
  <si>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000 1 08 05000 01 0000 110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</si>
  <si>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</si>
  <si>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000 1 08 05000 01 8001 110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</si>
  <si>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</si>
  <si>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000 1 08 05000 01 8002 110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</si>
  <si>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</si>
  <si>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</si>
  <si>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</si>
  <si>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000 1 08 06000 01 8003 110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</si>
  <si>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</si>
  <si>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000 1 08 06000 01 8004 110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</si>
  <si>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</si>
  <si>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000 1 08 06000 01 8005 110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</si>
  <si>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</si>
  <si>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000 1 08 06000 01 8006 110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</si>
  <si>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</si>
  <si>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000 1 08 06000 01 8014 110</t>
  </si>
  <si>
    <t>Государственная пошлина за государственную регистрацию, а также за совершение прочих юридически значимых действий</t>
  </si>
  <si>
    <t>000 1 08 07000 01 0000 110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</si>
  <si>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</si>
  <si>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000 1 08 07020 01 8000 110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</si>
  <si>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</si>
  <si>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000 1 08 07082 01 1000 110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</si>
  <si>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</si>
  <si>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000 1 08 07100 01 8034 110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</si>
  <si>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</si>
  <si>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000 1 08 07100 01 8035 110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</si>
  <si>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</si>
  <si>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000 1 08 07110 01 0103 110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</si>
  <si>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</si>
  <si>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000 1 08 07130 01 1000 110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</si>
  <si>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</si>
  <si>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000 1 08 07141 01 8000 110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</si>
  <si>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 (сумма платежа (перерасчеты, недоимка и задолженность по соответствующему платежу, в том числе по отмененному)</t>
  </si>
  <si>
    <t>000 1 08 07142 01 1000 110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</si>
  <si>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</si>
  <si>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000 1 08 07160 01 1000 110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</si>
  <si>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</si>
  <si>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000 1 08 07200 01 8039 110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</si>
  <si>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 (сумма платежа (перерасчеты, недоимка и задолженность по соответствующему платежу, в том числе по отмененному)</t>
  </si>
  <si>
    <t>000 1 08 07380 01 1000 110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</si>
  <si>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 (сумма платежа (перерасчеты, недоимка и задолженность по соответствующему платежу, в том числе по отмененному)</t>
  </si>
  <si>
    <t>000 1 08 07390 01 1000 110</t>
  </si>
  <si>
    <t>000 1 08 07510 01 1000 110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</si>
  <si>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</si>
  <si>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</si>
  <si>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</si>
  <si>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</si>
  <si>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</si>
  <si>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</si>
  <si>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Доходы от размещения средств бюджетов</t>
  </si>
  <si>
    <t>000 1 11 02000 00 0000 120</t>
  </si>
  <si>
    <t>Доходы от операций по управлению остатками средств на едином казначейском счете, зачисляемые в бюджеты субъектов Российской Федерации</t>
  </si>
  <si>
    <t>000 1 11 02102 02 0000 120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</si>
  <si>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</si>
  <si>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</si>
  <si>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</si>
  <si>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</si>
  <si>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</si>
  <si>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</si>
  <si>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</si>
  <si>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</si>
  <si>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</si>
  <si>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</si>
  <si>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</si>
  <si>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</si>
  <si>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</si>
  <si>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</si>
  <si>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</si>
  <si>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000 1 11 05300 00 0000 120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</si>
  <si>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</si>
  <si>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000 1 11 05322 02 0000 120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</si>
  <si>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</si>
  <si>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000 1 11 05326 04 0000 120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</si>
  <si>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</si>
  <si>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000 1 11 05326 10 0000 120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</si>
  <si>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</si>
  <si>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000 1 11 05326 13 0000 120</t>
  </si>
  <si>
    <t>Платежи от государственных и муниципальных унитарных предприятий</t>
  </si>
  <si>
    <t>000 1 11 07000 00 0000 120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</si>
  <si>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</si>
  <si>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</si>
  <si>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</si>
  <si>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</si>
  <si>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</si>
  <si>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000 1 11 09064 01 0000 120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</si>
  <si>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</si>
  <si>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</si>
  <si>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</si>
  <si>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</si>
  <si>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 (пени по соответствующему платежу)</t>
  </si>
  <si>
    <t>000 1 12 01010 01 2100 120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</si>
  <si>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</si>
  <si>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000 1 12 01010 01 6000 120</t>
  </si>
  <si>
    <t>000 1 12 01030 01 2100 120</t>
  </si>
  <si>
    <t>000 1 12 01030 01 6000 120</t>
  </si>
  <si>
    <t>000 1 12 01041 01 2100 120</t>
  </si>
  <si>
    <t>000 1 12 01041 01 6000 120</t>
  </si>
  <si>
    <t>000 1 12 01042 01 2100 120</t>
  </si>
  <si>
    <t>000 1 12 01042 01 6000 120</t>
  </si>
  <si>
    <t>000 1 12 01070 01 6000 120</t>
  </si>
  <si>
    <t>Платежи при пользовании недрами</t>
  </si>
  <si>
    <t>000 1 12 02000 00 0000 120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</si>
  <si>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</si>
  <si>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</si>
  <si>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</si>
  <si>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000 1 12 02052 01 0000 120</t>
  </si>
  <si>
    <t>Плата за использование лесов</t>
  </si>
  <si>
    <t>000 1 12 04000 00 0000 120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</si>
  <si>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</si>
  <si>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</si>
  <si>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</si>
  <si>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</si>
  <si>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</si>
  <si>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</si>
  <si>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</si>
  <si>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</si>
  <si>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</si>
  <si>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</si>
  <si>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</si>
  <si>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000 1 13 01031 01 8020 130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</si>
  <si>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</si>
  <si>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000 1 13 01410 01 0000 130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</si>
  <si>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</si>
  <si>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000 1 13 01992 02 0401 130</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</si>
  <si>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</si>
  <si>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000 1 13 01992 02 0402 130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</si>
  <si>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</si>
  <si>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000 1 13 01992 02 0403 130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</si>
  <si>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</si>
  <si>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000 1 13 01992 02 0404 130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</si>
  <si>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</si>
  <si>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000 1 13 01992 02 0405 130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</si>
  <si>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</si>
  <si>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000 1 13 01992 02 0406 130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</si>
  <si>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</si>
  <si>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000 1 13 01992 02 0407 130</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</si>
  <si>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</si>
  <si>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000 1 13 01992 02 0409 130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</si>
  <si>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</si>
  <si>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</si>
  <si>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</si>
  <si>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</si>
  <si>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</si>
  <si>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000 1 13 02992 02 0410 130</t>
  </si>
  <si>
    <t>Прочие доходы от компенсации затрат бюджетов субъектов Российской Федерации (прочие доходы от компенсации затрат областного бюджета)</t>
  </si>
  <si>
    <t>000 1 13 02992 02 0420 130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</si>
  <si>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</si>
  <si>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</si>
  <si>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</si>
  <si>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</si>
  <si>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</si>
  <si>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</si>
  <si>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</si>
  <si>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</si>
  <si>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АДМИНИСТРАТИВНЫЕ ПЛАТЕЖИ И СБОРЫ</t>
  </si>
  <si>
    <t>000 1 15 00000 00 0000 000</t>
  </si>
  <si>
    <t>Платежи, взимаемые государственными и муниципальными органами (организациями) за выполнение определенных функций</t>
  </si>
  <si>
    <t>000 1 15 02000 00 0000 140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</si>
  <si>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</si>
  <si>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</si>
  <si>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</si>
  <si>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000 1 15 07000 01 0000 140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</si>
  <si>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</si>
  <si>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000 1 15 07020 01 0000 140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</si>
  <si>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</si>
  <si>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</si>
  <si>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</si>
  <si>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</si>
  <si>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</si>
  <si>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000 1 16 01053 01 0027 140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</si>
  <si>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</si>
  <si>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</si>
  <si>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</si>
  <si>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</si>
  <si>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</si>
  <si>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000 1 16 01053 01 0063 140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</si>
  <si>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</si>
  <si>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000 1 16 01053 01 0351 140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</si>
  <si>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</si>
  <si>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</si>
  <si>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</si>
  <si>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000 1 16 01063 01 0003 140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</si>
  <si>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</si>
  <si>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</si>
  <si>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</si>
  <si>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</si>
  <si>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</si>
  <si>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000 1 16 01063 01 0017 140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</si>
  <si>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</si>
  <si>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</si>
  <si>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</si>
  <si>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</si>
  <si>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</si>
  <si>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</si>
  <si>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</si>
  <si>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</si>
  <si>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уничтожение или повреждение специальных знаков)</t>
  </si>
  <si>
    <t>000 1 16 01072 01 0002 140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</si>
  <si>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</si>
  <si>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000 1 16 01072 01 0009 140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</si>
  <si>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</si>
  <si>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000 1 16 01072 01 0011 140</t>
  </si>
  <si>
    <t>000 1 16 01072 01 0029 140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</si>
  <si>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</si>
  <si>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000 1 16 01072 01 0030 140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</si>
  <si>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осуществления предпринимательской деятельности по управлению многоквартирными домами)</t>
  </si>
  <si>
    <t>000 1 16 01072 01 0233 140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</si>
  <si>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</si>
  <si>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000 1 16 01072 01 9000 140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</si>
  <si>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</si>
  <si>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000 1 16 01073 01 0006 140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</si>
  <si>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</si>
  <si>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</si>
  <si>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</si>
  <si>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000 1 16 01073 01 0019 140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</si>
  <si>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</si>
  <si>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</si>
  <si>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</si>
  <si>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000 1 16 01073 01 0232 140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</si>
  <si>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</si>
  <si>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000 1 16 01073 01 9000 140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</si>
  <si>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</si>
  <si>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000 1 16 01082 01 0025 140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</si>
  <si>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</si>
  <si>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000 1 16 01082 01 0026 140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</si>
  <si>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</si>
  <si>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000 1 16 01082 01 0028 140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</si>
  <si>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</si>
  <si>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000 1 16 01082 01 0031 140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</si>
  <si>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</si>
  <si>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000 1 16 01082 01 0032 140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</si>
  <si>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</si>
  <si>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000 1 16 01082 01 0037 140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</si>
  <si>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мероприятий, предусмотренных сводным планом тушения лесных пожаров на территории субъекта Российской Федерации)</t>
  </si>
  <si>
    <t>000 1 16 01082 01 0323 140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</si>
  <si>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</si>
  <si>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000 1 16 01082 01 9000 140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</si>
  <si>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</si>
  <si>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000 1 16 01083 01 0002 140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</si>
  <si>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</si>
  <si>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000 1 16 01083 01 0003 140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</si>
  <si>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</si>
  <si>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</si>
  <si>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</si>
  <si>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000 1 16 01083 01 0281 140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</si>
  <si>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</si>
  <si>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000 1 16 01092 01 0005 140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</si>
  <si>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</si>
  <si>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000 1 16 01093 01 9000 140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</si>
  <si>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правил карантина животных или других ветеринарно-санитарных правил)</t>
  </si>
  <si>
    <t>000 1 16 01103 01 0006 140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</si>
  <si>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</si>
  <si>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000 1 16 01103 01 9000 140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</si>
  <si>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</si>
  <si>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000 1 16 01113 01 9000 140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</si>
  <si>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</si>
  <si>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</si>
  <si>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</si>
  <si>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000 1 16 01123 01 0001 140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</si>
  <si>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</si>
  <si>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000 1 16 01133 01 0005 140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</si>
  <si>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</si>
  <si>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000 1 16 01133 01 9000 140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</si>
  <si>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</si>
  <si>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000 1 16 01142 01 9000 140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</si>
  <si>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</si>
  <si>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000 1 16 01143 01 0002 140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</si>
  <si>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</si>
  <si>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</si>
  <si>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</si>
  <si>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</si>
  <si>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</si>
  <si>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000 1 16 01143 01 0171 140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</si>
  <si>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</si>
  <si>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000 1 16 01143 01 0401 140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</si>
  <si>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</si>
  <si>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000 1 16 01143 01 9000 140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</si>
  <si>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</si>
  <si>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000 1 16 01152 01 9000 140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</si>
  <si>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</si>
  <si>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000 1 16 01153 01 0003 140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</si>
  <si>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</si>
  <si>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000 1 16 01153 01 0005 140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</si>
  <si>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</si>
  <si>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000 1 16 01153 01 0006 140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</si>
  <si>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</si>
  <si>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000 1 16 01153 01 0012 140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</si>
  <si>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</si>
  <si>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000 1 16 01153 01 9000 140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</si>
  <si>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</si>
  <si>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000 1 16 01156 01 0000 140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</si>
  <si>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</si>
  <si>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</si>
  <si>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</si>
  <si>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</si>
  <si>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</si>
  <si>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</si>
  <si>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</si>
  <si>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000 1 16 01173 01 9000 140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</si>
  <si>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</si>
  <si>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000 1 16 01183 01 0000 140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</si>
  <si>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</si>
  <si>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000 1 16 01192 01 0005 140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</si>
  <si>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</si>
  <si>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000 1 16 01192 01 9000 140</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</si>
  <si>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</si>
  <si>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</si>
  <si>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</si>
  <si>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</si>
  <si>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000 1 16 01193 01 0012 140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</si>
  <si>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</si>
  <si>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</si>
  <si>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</si>
  <si>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</si>
  <si>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</si>
  <si>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000 1 16 01193 01 0028 140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</si>
  <si>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</si>
  <si>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000 1 16 01193 01 0029 140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</si>
  <si>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</si>
  <si>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000 1 16 01193 01 0030 140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</si>
  <si>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</si>
  <si>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000 1 16 01193 01 0401 140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</si>
  <si>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</si>
  <si>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</si>
  <si>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</si>
  <si>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</si>
  <si>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</si>
  <si>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000 1 16 01203 01 0007 140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</si>
  <si>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</si>
  <si>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</si>
  <si>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</si>
  <si>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</si>
  <si>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</si>
  <si>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000 1 16 01203 01 0012 140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</si>
  <si>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</si>
  <si>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</si>
  <si>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</si>
  <si>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</si>
  <si>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</si>
  <si>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</si>
  <si>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</si>
  <si>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000 1 16 01205 01 0000 140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</si>
  <si>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</si>
  <si>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</si>
  <si>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</si>
  <si>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000 1 16 02010 02 0000 140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</si>
  <si>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</si>
  <si>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</si>
  <si>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</si>
  <si>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000 1 16 07010 02 0000 140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</si>
  <si>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</si>
  <si>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000 1 16 07030 02 0000 140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</si>
  <si>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</si>
  <si>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000 1 16 07040 02 0000 140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</si>
  <si>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</si>
  <si>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000 1 16 07090 02 0000 140</t>
  </si>
  <si>
    <t>Платежи в целях возмещения причиненного ущерба (убытков)</t>
  </si>
  <si>
    <t>000 1 16 10000 00 0000 140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</si>
  <si>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</si>
  <si>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000 1 16 10021 02 0000 140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</si>
  <si>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</si>
  <si>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000 1 16 10022 02 0000 140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</si>
  <si>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</si>
  <si>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000 1 16 10056 02 0000 140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</si>
  <si>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</si>
  <si>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000 1 16 10100 02 0000 140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</si>
  <si>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</si>
  <si>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000 1 16 10122 01 0000 140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</si>
  <si>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</si>
  <si>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000 1 16 10122 01 0001 140</t>
  </si>
  <si>
    <t>Платежи, уплачиваемые в целях возмещения вреда</t>
  </si>
  <si>
    <t>000 1 16 11000 01 0000 140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</si>
  <si>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</si>
  <si>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000 1 16 11063 01 0000 140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</si>
  <si>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</si>
  <si>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000 1 16 18000 02 0000 140</t>
  </si>
  <si>
    <t>ПРОЧИЕ НЕНАЛОГОВЫЕ ДОХОДЫ</t>
  </si>
  <si>
    <t>000 1 17 00000 00 0000 000</t>
  </si>
  <si>
    <t>Прочие неналоговые доходы</t>
  </si>
  <si>
    <t>000 1 17 05000 00 0000 180</t>
  </si>
  <si>
    <t>Прочие неналоговые доходы бюджетов субъектов Российской Федерации</t>
  </si>
  <si>
    <t>000 1 17 05020 02 0000 180</t>
  </si>
  <si>
    <t>Прочие неналоговые доходы бюджетов субъектов Российской Федерации (плата за посещение природных парков и государственных природных заказников регионального значения)</t>
  </si>
  <si>
    <t>000 1 17 05020 02 0001 180</t>
  </si>
  <si>
    <t>000 1 08 07020 01 0000 110</t>
  </si>
  <si>
    <t>000 1 08 07082 01 0000 110</t>
  </si>
  <si>
    <t>000 1 08 07100 01 0000 110</t>
  </si>
  <si>
    <t>000 1 08 07110 01 0000 110</t>
  </si>
  <si>
    <t>000 1 08 07130 01 0000 110</t>
  </si>
  <si>
    <t>000 1 08 07141 01 0000 110</t>
  </si>
  <si>
    <t>000 1 08 07142 01 0000 110</t>
  </si>
  <si>
    <t>000 1 08 07160 01 0000 110</t>
  </si>
  <si>
    <t>000 1 08 07200 01 0000 110</t>
  </si>
  <si>
    <t>000 1 08 07380 01 0000 110</t>
  </si>
  <si>
    <t>000 1 08 07390 01 0000 110</t>
  </si>
  <si>
    <t>000 1 08 07510 01 0000 110</t>
  </si>
  <si>
    <t>000 1 12 01010 01 0000 120</t>
  </si>
  <si>
    <t>000 1 12 01030 01 0000 120</t>
  </si>
  <si>
    <t>000 1 12 01041 01 0000 120</t>
  </si>
  <si>
    <t>000 1 12 01042  01 0000 120</t>
  </si>
  <si>
    <t>000 1 12 01070 01 0000 120</t>
  </si>
  <si>
    <t>000 1 13 01031 01 0000 130</t>
  </si>
  <si>
    <t>000 1 13 01992 02 0000 130</t>
  </si>
  <si>
    <t>000 1 13 02992 02 0000 130</t>
  </si>
  <si>
    <t xml:space="preserve">000 1 13 01400 01 0000 130
</t>
  </si>
  <si>
    <t>000 1 16 01053 01 0000 140</t>
  </si>
  <si>
    <t>000 1 16 01063 01 0000 140</t>
  </si>
  <si>
    <t>000 1 16 01072 01 0000 140</t>
  </si>
  <si>
    <t>000 1 16 01073 01 0000 140</t>
  </si>
  <si>
    <t>000 1 16 01082 01 0000 140</t>
  </si>
  <si>
    <t>000 1 16 01083 01 0000 140</t>
  </si>
  <si>
    <t>000 1 16 01092 01 0000 140</t>
  </si>
  <si>
    <t>000 1 16 01093 01 0000 140</t>
  </si>
  <si>
    <t>000 1 16 01103 01 0000 140</t>
  </si>
  <si>
    <t>000 1 16 01113 01 0000 140</t>
  </si>
  <si>
    <t>000 1 16 01121 01 0000 140</t>
  </si>
  <si>
    <t>000 1 16 01123 01 0000 140</t>
  </si>
  <si>
    <t>000 1 16 01133 01 0000 140</t>
  </si>
  <si>
    <t>000 1 16 01142 01 0000 140</t>
  </si>
  <si>
    <t>000 1 16 01143 01 0000 140</t>
  </si>
  <si>
    <t>000 1 16 01152 01 0000 140</t>
  </si>
  <si>
    <t>000 1 16 01153 01 0000 140</t>
  </si>
  <si>
    <t>000 1 16 01173 01 0000 140</t>
  </si>
  <si>
    <t>000 1 16 01192 01 0000 140</t>
  </si>
  <si>
    <t>000 1 16 01193 01 0000 140</t>
  </si>
  <si>
    <t>000 1 16 01203 01 0000 140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</si>
  <si>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</si>
  <si>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</si>
  <si>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</si>
  <si>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</si>
  <si>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</si>
  <si>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</si>
  <si>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</si>
  <si>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</si>
  <si>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</si>
  <si>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</si>
  <si>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</si>
  <si>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</si>
  <si>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</si>
  <si>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</si>
  <si>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</si>
  <si>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</si>
  <si>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</si>
  <si>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Государственная пошлина за государственную регистрацию прав, ограничений (обременений) прав на недвижимое имущество и сделок с ним</t>
  </si>
  <si>
    <t>Государственная пошлина за выдачу и обмен паспорта гражданина Российской Федерации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</si>
  <si>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</si>
  <si>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</si>
  <si>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</si>
  <si>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</si>
  <si>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</si>
  <si>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</si>
  <si>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</si>
  <si>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</si>
  <si>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</si>
  <si>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</si>
  <si>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</si>
  <si>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</si>
  <si>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t>
  </si>
  <si>
    <t>Плата за размещение твердых коммунальных отходов</t>
  </si>
  <si>
    <t>Плата за выбросы загрязняющих веществ, образующихся при сжигании на факельных установках и (или) рассеивании попутного нефтяного газа</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</si>
  <si>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</si>
  <si>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000 1 12 02010 01 0000 120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</si>
  <si>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</si>
  <si>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</si>
  <si>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000 1 12 02050 01 0000 120</t>
  </si>
  <si>
    <t>Плата за использование лесов, расположенных на землях лесного фонда</t>
  </si>
  <si>
    <t>000 1 12 04010 00 0000 120</t>
  </si>
  <si>
    <t>Плата за предоставление сведений из Единого государственного реестра недвижимости</t>
  </si>
  <si>
    <t>Плата за предоставление сведений, документов, содержащихся в государственных реестрах (регистрах)</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</si>
  <si>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</si>
  <si>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</si>
  <si>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НАЛОГОВЫЕ ДОХОДЫ</t>
  </si>
  <si>
    <t>Приложение 3
к Закону Мурманской области
"Об областном бюджете на 2025 год
и на плановый период 2026 и 2027 годов"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</si>
  <si>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</si>
  <si>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НЕНАЛОГОВЫЕ ДОХОДЫ</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</si>
  <si>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</si>
  <si>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(пени по соответствующему платежу)</t>
  </si>
  <si>
    <t>Плата за размещение отходов производства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</si>
  <si>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</si>
  <si>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(пени по соответствующему платежу)</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</si>
  <si>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</si>
  <si>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</si>
  <si>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</si>
  <si>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 xml:space="preserve">000 1 01 02050 01 0000 110
</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</si>
  <si>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</si>
  <si>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000 1 14 02023 02 0000 410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</si>
  <si>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</si>
  <si>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</si>
  <si>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</si>
  <si>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</si>
  <si>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</si>
  <si>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</si>
  <si>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</si>
  <si>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000 2 02 15010 02 0000 150</t>
  </si>
  <si>
    <t>Субсидии бюджетам бюджетной системы Российской Федерации (межбюджетные субсидии)</t>
  </si>
  <si>
    <t>000 2 02 20000 00 0000 150</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</si>
  <si>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</si>
  <si>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</si>
  <si>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</si>
  <si>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</si>
  <si>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</si>
  <si>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</si>
  <si>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</si>
  <si>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</si>
  <si>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</si>
  <si>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</si>
  <si>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</si>
  <si>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</si>
  <si>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</si>
  <si>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</si>
  <si>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</si>
  <si>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</si>
  <si>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развитие сельского туризма</t>
  </si>
  <si>
    <t>Субсидии бюджетам субъектов Российской Федерации на создание школ креативных индустрий</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</si>
  <si>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</si>
  <si>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</si>
  <si>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</si>
  <si>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</si>
  <si>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</si>
  <si>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</si>
  <si>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</si>
  <si>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</si>
  <si>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</si>
  <si>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</si>
  <si>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</si>
  <si>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</si>
  <si>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</si>
  <si>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</si>
  <si>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</si>
  <si>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</si>
  <si>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</si>
  <si>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поддержку отрасли культуры</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</si>
  <si>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</si>
  <si>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</si>
  <si>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</si>
  <si>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</si>
  <si>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</si>
  <si>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</si>
  <si>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</si>
  <si>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</si>
  <si>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</si>
  <si>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</si>
  <si>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Субсидии бюджетам субъектов Российской Федерации на реализацию программы государственной поддержки традиционной хозяйственной деятельности коренных малочисленных народов Российской Федерации, осуществляемой в Арктической зоне Российской Федерации</t>
  </si>
  <si>
    <t>Прочие субсидии бюджетам субъектов Российской Федерации</t>
  </si>
  <si>
    <t>Субвенции бюджетам бюджетной системы Российской Федерации</t>
  </si>
  <si>
    <t>000 2 02 30000 00 0000 150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</si>
  <si>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</si>
  <si>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000 2 02 35118 02 0000 150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</si>
  <si>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</si>
  <si>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000 2 02 35120 02 0000 150</t>
  </si>
  <si>
    <t>Субвенции бюджетам субъектов Российской Федерации на осуществление отдельных полномочий в области водных отношений</t>
  </si>
  <si>
    <t>000 2 02 35128 02 0000 150</t>
  </si>
  <si>
    <t>Субвенции бюджетам субъектов Российской Федерации на осуществление отдельных полномочий в области лесных отношений</t>
  </si>
  <si>
    <t>000 2 02 35129 02 0000 150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</si>
  <si>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</si>
  <si>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</si>
  <si>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</si>
  <si>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000 2 02 35176 02 0000 150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</si>
  <si>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</si>
  <si>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000 2 02 35220 02 0000 150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</si>
  <si>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</si>
  <si>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000 2 02 35240 02 0000 150</t>
  </si>
  <si>
    <t>Субвенции бюджетам субъектов Российской Федерации на оплату жилищно-коммунальных услуг отдельным категориям граждан</t>
  </si>
  <si>
    <t>000 2 02 35250 02 0000 150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</si>
  <si>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</si>
  <si>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000 2 02 35290 02 0000 150</t>
  </si>
  <si>
    <t>Субвенции бюджетам субъектов Российской Федерации на осуществление мер пожарной безопасности и тушение лесных пожаров</t>
  </si>
  <si>
    <t>000 2 02 35345 02 0000 150</t>
  </si>
  <si>
    <t>Субвенции бюджетам субъектов Российской Федерации на увеличение площади лесовосстановления</t>
  </si>
  <si>
    <t>000 2 02 35429 02 0000 150</t>
  </si>
  <si>
    <t>Субвенции бюджетам субъектов Российской Федерации на формирование запаса лесных семян для лесовосстановления</t>
  </si>
  <si>
    <t>000 2 02 35431 02 0000 150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</si>
  <si>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</si>
  <si>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</si>
  <si>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Единая субвенция бюджетам субъектов Российской Федерации и бюджету г. Байконура</t>
  </si>
  <si>
    <t>000 2 02 35900 02 0000 150</t>
  </si>
  <si>
    <t>Иные межбюджетные трансферты</t>
  </si>
  <si>
    <t>000 2 02 40000 00 0000 150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</si>
  <si>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</si>
  <si>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</si>
  <si>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</si>
  <si>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000 2 02 45141 02 0000 150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</si>
  <si>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</si>
  <si>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000 2 02 45142 02 0000 150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</si>
  <si>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</si>
  <si>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000 2 02 45161 02 0000 150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</si>
  <si>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</si>
  <si>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000 2 02 45289 02 0000 150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</si>
  <si>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</si>
  <si>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</si>
  <si>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</si>
  <si>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000 2 02 45363 02 0000 150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</si>
  <si>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</si>
  <si>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000 2 02 45468 02 0000 150</t>
  </si>
  <si>
    <t>ВСЕГО</t>
  </si>
  <si>
    <t>000 2 02 25007 02 0000 150</t>
  </si>
  <si>
    <t>000 2 02 25066 02 0000 150</t>
  </si>
  <si>
    <t>000 2 02 25081 02 0000 150</t>
  </si>
  <si>
    <t>000 2 02 25082 02 0000 150</t>
  </si>
  <si>
    <t>000 2 02 25084 02 0000 150</t>
  </si>
  <si>
    <t>000 2 02 25086 02 0000 150</t>
  </si>
  <si>
    <t>000 2 02 25107 02 0000 150</t>
  </si>
  <si>
    <t>000 2 02 25138 02 0000 150</t>
  </si>
  <si>
    <t>000 2 02 25163 02 0000 150</t>
  </si>
  <si>
    <t>000 2 02 25179 02 0000 150</t>
  </si>
  <si>
    <t>000 2 02 25201 02 0000 150</t>
  </si>
  <si>
    <t>000 2 02 25202 02 0000 150</t>
  </si>
  <si>
    <t>000 2 02 25214 02 0000 150</t>
  </si>
  <si>
    <t>000 2 02 25216 02 0000 150</t>
  </si>
  <si>
    <t>000 2 02 25229 02 0000 150</t>
  </si>
  <si>
    <t>000 2 02 25304 02 0000 150</t>
  </si>
  <si>
    <t>000 2 02 25341 02 0000 150</t>
  </si>
  <si>
    <t>000 2 02 25353 02 0000 150</t>
  </si>
  <si>
    <t>000 2 02 25365 02 0000 150</t>
  </si>
  <si>
    <t>000 2 02 25385 02 0000 150</t>
  </si>
  <si>
    <t>000 2 02 25402 02 0000 150</t>
  </si>
  <si>
    <t>000 2 02 25404 02 0000 150</t>
  </si>
  <si>
    <t>000 2 02 25424 02 0000 150</t>
  </si>
  <si>
    <t>000 2 02 25447 02 0000 150</t>
  </si>
  <si>
    <t>000 2 02 25454 02 0000 150</t>
  </si>
  <si>
    <t>000 2 02 25462 02 0000 150</t>
  </si>
  <si>
    <t>000 2 02 25466 02 0000 150</t>
  </si>
  <si>
    <t>000 2 02 25478 02 0000 150</t>
  </si>
  <si>
    <t>000 2 02 25480 02 0000 150</t>
  </si>
  <si>
    <t>000 2 02 25497 02 0000 150</t>
  </si>
  <si>
    <t>000 2 02 25501 02 0000 150</t>
  </si>
  <si>
    <t>000 2 02 25506 02 0000 150</t>
  </si>
  <si>
    <t>000 2 02 25514 02 0000 150</t>
  </si>
  <si>
    <t>000 2 02 25517 02 0000 150</t>
  </si>
  <si>
    <t>000 2 02 25518 02 0000 150</t>
  </si>
  <si>
    <t>000 2 02 25519 02 0000 150</t>
  </si>
  <si>
    <t>000 2 02 25553 02 0000 150</t>
  </si>
  <si>
    <t>000 2 02 25554 02 0000 150</t>
  </si>
  <si>
    <t>000 2 02 25555 02 0000 150</t>
  </si>
  <si>
    <t>000 2 02 25576 02 0000 150</t>
  </si>
  <si>
    <t>000 2 02 25586 02 0000 150</t>
  </si>
  <si>
    <t>000 2 02 25590 02 0000 150</t>
  </si>
  <si>
    <t>000 2 02 25750 02 0000 150</t>
  </si>
  <si>
    <t>000 2 02 25753 02 0000 150</t>
  </si>
  <si>
    <t>000 2 02 25755 02 0000 150</t>
  </si>
  <si>
    <t>000 2 02 25780 02 0000 150</t>
  </si>
  <si>
    <t>000 2 02 25782 02 0000 150</t>
  </si>
  <si>
    <t>000 2 02 29999 02 0000 150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</si>
</sst>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Times New Roman"/>
    </font>
    <font>
      <sz val="10"/>
      <color rgb="FFFF000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b/>
      <sz val="9"/>
      <name val="Times New Roman"/>
      <family val="1"/>
      <charset val="204"/>
    </font>
    <font>
      <b/>
      <sz val="10"/>
      <name val="Times New Roman"/>
      <family val="1"/>
      <charset val="204"/>
    </font>
    <font>
      <b/>
      <sz val="10"/>
      <color theme="1"/>
      <name val="Times New Roman"/>
      <family val="1"/>
      <charset val="204"/>
    </font>
    <font>
      <sz val="9"/>
      <color theme="1"/>
      <name val="Times New Roman"/>
      <family val="1"/>
      <charset val="204"/>
    </font>
    <font>
      <b/>
      <sz val="9"/>
      <color theme="1"/>
      <name val="Times New Roman"/>
      <family val="1"/>
      <charset val="204"/>
    </font>
    <font>
      <sz val="9"/>
      <name val="Times New Roman"/>
      <family val="1"/>
      <charset val="204"/>
    </font>
    <font>
      <b/>
      <sz val="10"/>
      <color rgb="FF000000"/>
      <name val="Times New Roman"/>
      <family val="1"/>
      <charset val="204"/>
    </font>
    <font>
      <sz val="10"/>
      <color rgb="FF000000"/>
      <name val="Times New Roman"/>
      <family val="1"/>
      <charset val="204"/>
    </font>
    <fon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top" wrapText="1"/>
    </xf>
  </cellStyleXfs>
  <cellXfs count="39">
    <xf numFmtId="0" fontId="0" fillId="0" borderId="0" xfId="0" applyFont="1" applyFill="1" applyAlignment="1">
      <alignment vertical="top" wrapText="1"/>
    </xf>
    <xf numFmtId="0" fontId="1" fillId="0" borderId="0" xfId="0" applyFont="1" applyFill="1" applyAlignment="1">
      <alignment vertical="top" wrapText="1"/>
    </xf>
    <xf numFmtId="0" fontId="3" fillId="0" borderId="0" xfId="0" applyFont="1" applyFill="1" applyAlignment="1">
      <alignment vertical="top" wrapText="1"/>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4" fontId="8" fillId="0" borderId="0" xfId="0" applyNumberFormat="1" applyFont="1" applyFill="1" applyBorder="1" applyAlignment="1">
      <alignment horizontal="right" vertical="top" wrapText="1"/>
    </xf>
    <xf numFmtId="0" fontId="8" fillId="0" borderId="0" xfId="0" applyFont="1" applyFill="1" applyAlignment="1">
      <alignment vertical="top" wrapText="1"/>
    </xf>
    <xf numFmtId="4" fontId="5" fillId="0" borderId="0" xfId="0" applyNumberFormat="1" applyFont="1" applyFill="1" applyBorder="1" applyAlignment="1">
      <alignment horizontal="right" vertical="top" wrapText="1"/>
    </xf>
    <xf numFmtId="4" fontId="9" fillId="0" borderId="0" xfId="0" applyNumberFormat="1" applyFont="1" applyFill="1" applyBorder="1" applyAlignment="1">
      <alignment horizontal="right" vertical="top" wrapText="1"/>
    </xf>
    <xf numFmtId="0" fontId="5" fillId="0" borderId="0" xfId="0" applyFont="1" applyFill="1" applyBorder="1" applyAlignment="1">
      <alignment horizontal="center" vertical="top" wrapText="1"/>
    </xf>
    <xf numFmtId="0" fontId="8" fillId="0" borderId="0" xfId="0" applyNumberFormat="1" applyFont="1" applyFill="1" applyBorder="1" applyAlignment="1">
      <alignment horizontal="center" vertical="top" wrapText="1"/>
    </xf>
    <xf numFmtId="0" fontId="5" fillId="0" borderId="0" xfId="0" applyNumberFormat="1" applyFont="1" applyFill="1" applyBorder="1" applyAlignment="1">
      <alignment horizontal="center" vertical="top" wrapText="1"/>
    </xf>
    <xf numFmtId="0" fontId="9"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4" fontId="10" fillId="0" borderId="0" xfId="0" applyNumberFormat="1" applyFont="1" applyFill="1" applyBorder="1" applyAlignment="1">
      <alignment horizontal="right" vertical="top" wrapText="1"/>
    </xf>
    <xf numFmtId="0" fontId="11" fillId="0" borderId="0" xfId="0" applyFont="1" applyFill="1" applyAlignment="1">
      <alignment vertical="top" wrapText="1"/>
    </xf>
    <xf numFmtId="0" fontId="7" fillId="0" borderId="0" xfId="0" applyFont="1" applyFill="1" applyAlignment="1">
      <alignment vertical="top" wrapText="1"/>
    </xf>
    <xf numFmtId="0" fontId="7" fillId="0" borderId="0" xfId="0" applyFont="1" applyFill="1" applyAlignment="1">
      <alignment vertical="center" wrapText="1"/>
    </xf>
    <xf numFmtId="2" fontId="8" fillId="0" borderId="0" xfId="0" applyNumberFormat="1" applyFont="1" applyFill="1" applyAlignment="1">
      <alignment vertical="top" wrapText="1"/>
    </xf>
    <xf numFmtId="0" fontId="8" fillId="0" borderId="0" xfId="0" applyFont="1" applyFill="1" applyAlignment="1">
      <alignment horizontal="right" vertical="top" wrapText="1"/>
    </xf>
    <xf numFmtId="0" fontId="9" fillId="0" borderId="0" xfId="0" applyFont="1" applyFill="1" applyAlignment="1">
      <alignment vertical="top" wrapText="1"/>
    </xf>
    <xf numFmtId="0" fontId="9" fillId="0" borderId="0" xfId="0" applyFont="1" applyFill="1" applyAlignment="1">
      <alignment horizontal="center" vertical="top" wrapText="1"/>
    </xf>
    <xf numFmtId="0" fontId="12" fillId="0" borderId="0" xfId="0" applyFont="1" applyFill="1" applyAlignment="1">
      <alignment vertical="top" wrapText="1"/>
    </xf>
    <xf numFmtId="4" fontId="8" fillId="0" borderId="0" xfId="0" applyNumberFormat="1" applyFont="1" applyFill="1" applyAlignment="1">
      <alignment vertical="top" wrapText="1"/>
    </xf>
    <xf numFmtId="0" fontId="4" fillId="0" borderId="0" xfId="0" applyFont="1" applyFill="1" applyAlignment="1">
      <alignment horizontal="left" vertical="center" wrapText="1"/>
    </xf>
    <xf numFmtId="4" fontId="13" fillId="0" borderId="0" xfId="0" applyNumberFormat="1" applyFont="1" applyFill="1" applyAlignment="1">
      <alignment horizontal="right" vertical="top" wrapText="1"/>
    </xf>
    <xf numFmtId="0" fontId="6" fillId="0" borderId="0" xfId="0" applyFont="1" applyFill="1" applyAlignment="1">
      <alignment vertical="distributed" wrapText="1"/>
    </xf>
    <xf numFmtId="0" fontId="0" fillId="0" borderId="0" xfId="0" applyFont="1" applyFill="1" applyAlignment="1">
      <alignment vertical="distributed" wrapText="1"/>
    </xf>
    <xf numFmtId="0" fontId="10" fillId="0" borderId="0"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4" fontId="0" fillId="0" borderId="0" xfId="0" applyNumberFormat="1" applyFont="1" applyFill="1" applyAlignment="1">
      <alignment vertical="top" wrapText="1"/>
    </xf>
    <xf numFmtId="4" fontId="1" fillId="0" borderId="0" xfId="0" applyNumberFormat="1" applyFont="1" applyFill="1" applyAlignment="1">
      <alignment vertical="top" wrapText="1"/>
    </xf>
    <xf numFmtId="0" fontId="4"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2"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E7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E389"/>
  <sheetViews>
    <sheetView tabSelected="1" zoomScaleNormal="100" zoomScaleSheetLayoutView="100" workbookViewId="0"/>
  </sheetViews>
  <sheetFormatPr defaultColWidth="9.33203125" defaultRowHeight="12.75" x14ac:dyDescent="0.2"/>
  <cols>
    <col min="1" max="1" width="69.83203125" style="10" customWidth="1"/>
    <col min="2" max="2" width="26.5" style="10" customWidth="1"/>
    <col min="3" max="3" width="20.83203125" style="10" customWidth="1"/>
    <col min="4" max="4" width="22.1640625" customWidth="1"/>
    <col min="5" max="5" width="21.5" customWidth="1"/>
  </cols>
  <sheetData>
    <row r="1" spans="1:4" ht="69" customHeight="1" x14ac:dyDescent="0.2">
      <c r="A1" s="28"/>
      <c r="B1" s="36" t="s">
        <v>590</v>
      </c>
      <c r="C1" s="36"/>
    </row>
    <row r="2" spans="1:4" ht="45" customHeight="1" x14ac:dyDescent="0.2">
      <c r="A2" s="38" t="s">
        <v>1</v>
      </c>
      <c r="B2" s="38"/>
      <c r="C2" s="38"/>
    </row>
    <row r="3" spans="1:4" ht="17.25" customHeight="1" x14ac:dyDescent="0.2">
      <c r="A3" s="3"/>
      <c r="B3" s="3"/>
      <c r="C3" s="3"/>
    </row>
    <row r="4" spans="1:4" ht="17.25" customHeight="1" x14ac:dyDescent="0.2">
      <c r="A4" s="5" t="s">
        <v>0</v>
      </c>
      <c r="B4" s="5" t="s">
        <v>0</v>
      </c>
      <c r="C4" s="29" t="s">
        <v>2</v>
      </c>
    </row>
    <row r="5" spans="1:4" ht="20.45" customHeight="1" x14ac:dyDescent="0.2">
      <c r="A5" s="37" t="s">
        <v>3</v>
      </c>
      <c r="B5" s="37" t="s">
        <v>4</v>
      </c>
      <c r="C5" s="37" t="s">
        <v>5</v>
      </c>
    </row>
    <row r="6" spans="1:4" ht="21.75" customHeight="1" x14ac:dyDescent="0.2">
      <c r="A6" s="37" t="s">
        <v>0</v>
      </c>
      <c r="B6" s="37" t="s">
        <v>0</v>
      </c>
      <c r="C6" s="37"/>
    </row>
    <row r="7" spans="1:4" s="30" customFormat="1" ht="15" customHeight="1" x14ac:dyDescent="0.2">
      <c r="A7" s="33" t="s">
        <v>6</v>
      </c>
      <c r="B7" s="13" t="s">
        <v>7</v>
      </c>
      <c r="C7" s="11">
        <v>102112650523</v>
      </c>
    </row>
    <row r="8" spans="1:4" s="30" customFormat="1" ht="15" customHeight="1" x14ac:dyDescent="0.2">
      <c r="A8" s="33" t="s">
        <v>589</v>
      </c>
      <c r="B8" s="17"/>
      <c r="C8" s="11">
        <v>100680525952</v>
      </c>
    </row>
    <row r="9" spans="1:4" s="31" customFormat="1" ht="15" customHeight="1" x14ac:dyDescent="0.2">
      <c r="A9" s="33" t="s">
        <v>8</v>
      </c>
      <c r="B9" s="15" t="s">
        <v>9</v>
      </c>
      <c r="C9" s="11">
        <v>77735186290</v>
      </c>
    </row>
    <row r="10" spans="1:4" s="31" customFormat="1" ht="15" customHeight="1" x14ac:dyDescent="0.2">
      <c r="A10" s="33" t="s">
        <v>10</v>
      </c>
      <c r="B10" s="15" t="s">
        <v>11</v>
      </c>
      <c r="C10" s="11">
        <v>35889356490</v>
      </c>
    </row>
    <row r="11" spans="1:4" s="31" customFormat="1" ht="120" x14ac:dyDescent="0.2">
      <c r="A11" s="32" t="s">
        <v>12</v>
      </c>
      <c r="B11" s="14" t="s">
        <v>13</v>
      </c>
      <c r="C11" s="18">
        <v>25756019280</v>
      </c>
    </row>
    <row r="12" spans="1:4" s="31" customFormat="1" ht="108" customHeight="1" x14ac:dyDescent="0.2">
      <c r="A12" s="32" t="s">
        <v>14</v>
      </c>
      <c r="B12" s="14" t="s">
        <v>15</v>
      </c>
      <c r="C12" s="18">
        <v>10133337210</v>
      </c>
    </row>
    <row r="13" spans="1:4" ht="15" customHeight="1" x14ac:dyDescent="0.2">
      <c r="A13" s="16" t="s">
        <v>16</v>
      </c>
      <c r="B13" s="6" t="s">
        <v>17</v>
      </c>
      <c r="C13" s="12">
        <v>41845829800</v>
      </c>
      <c r="D13" s="12"/>
    </row>
    <row r="14" spans="1:4" ht="96" x14ac:dyDescent="0.2">
      <c r="A14" s="7" t="s">
        <v>18</v>
      </c>
      <c r="B14" s="8" t="s">
        <v>19</v>
      </c>
      <c r="C14" s="9">
        <v>37957865700</v>
      </c>
      <c r="D14" s="9"/>
    </row>
    <row r="15" spans="1:4" ht="84" x14ac:dyDescent="0.2">
      <c r="A15" s="7" t="s">
        <v>20</v>
      </c>
      <c r="B15" s="8" t="s">
        <v>21</v>
      </c>
      <c r="C15" s="9">
        <v>65334000</v>
      </c>
      <c r="D15" s="34"/>
    </row>
    <row r="16" spans="1:4" ht="72" x14ac:dyDescent="0.2">
      <c r="A16" s="7" t="s">
        <v>22</v>
      </c>
      <c r="B16" s="8" t="s">
        <v>23</v>
      </c>
      <c r="C16" s="9">
        <v>222734000</v>
      </c>
      <c r="D16" s="34"/>
    </row>
    <row r="17" spans="1:5" ht="72" x14ac:dyDescent="0.2">
      <c r="A17" s="7" t="s">
        <v>24</v>
      </c>
      <c r="B17" s="8" t="s">
        <v>25</v>
      </c>
      <c r="C17" s="9">
        <v>634525000</v>
      </c>
      <c r="D17" s="34"/>
    </row>
    <row r="18" spans="1:5" s="1" customFormat="1" ht="72" x14ac:dyDescent="0.2">
      <c r="A18" s="7" t="s">
        <v>600</v>
      </c>
      <c r="B18" s="8" t="s">
        <v>601</v>
      </c>
      <c r="C18" s="9">
        <v>509400</v>
      </c>
      <c r="D18" s="9"/>
      <c r="E18" s="35"/>
    </row>
    <row r="19" spans="1:5" ht="108" x14ac:dyDescent="0.2">
      <c r="A19" s="7" t="s">
        <v>26</v>
      </c>
      <c r="B19" s="8" t="s">
        <v>27</v>
      </c>
      <c r="C19" s="9">
        <v>1167666700</v>
      </c>
      <c r="D19" s="34"/>
      <c r="E19" s="34"/>
    </row>
    <row r="20" spans="1:5" ht="63" customHeight="1" x14ac:dyDescent="0.2">
      <c r="A20" s="7" t="s">
        <v>28</v>
      </c>
      <c r="B20" s="8" t="s">
        <v>29</v>
      </c>
      <c r="C20" s="9">
        <v>295848300</v>
      </c>
      <c r="D20" s="9"/>
    </row>
    <row r="21" spans="1:5" ht="60.75" customHeight="1" x14ac:dyDescent="0.2">
      <c r="A21" s="7" t="s">
        <v>30</v>
      </c>
      <c r="B21" s="8" t="s">
        <v>31</v>
      </c>
      <c r="C21" s="9">
        <v>1501346700</v>
      </c>
      <c r="D21" s="9"/>
    </row>
    <row r="22" spans="1:5" ht="24.75" customHeight="1" x14ac:dyDescent="0.2">
      <c r="A22" s="33" t="s">
        <v>32</v>
      </c>
      <c r="B22" s="6" t="s">
        <v>33</v>
      </c>
      <c r="C22" s="12">
        <v>5142707780</v>
      </c>
    </row>
    <row r="23" spans="1:5" ht="24" x14ac:dyDescent="0.2">
      <c r="A23" s="16" t="s">
        <v>34</v>
      </c>
      <c r="B23" s="6" t="s">
        <v>35</v>
      </c>
      <c r="C23" s="12">
        <v>5142707780</v>
      </c>
    </row>
    <row r="24" spans="1:5" ht="39.75" customHeight="1" x14ac:dyDescent="0.2">
      <c r="A24" s="7" t="s">
        <v>36</v>
      </c>
      <c r="B24" s="8" t="s">
        <v>37</v>
      </c>
      <c r="C24" s="9">
        <v>42568100</v>
      </c>
    </row>
    <row r="25" spans="1:5" ht="136.5" customHeight="1" x14ac:dyDescent="0.2">
      <c r="A25" s="7" t="s">
        <v>38</v>
      </c>
      <c r="B25" s="8" t="s">
        <v>39</v>
      </c>
      <c r="C25" s="9">
        <v>1263155600</v>
      </c>
    </row>
    <row r="26" spans="1:5" ht="180" customHeight="1" x14ac:dyDescent="0.2">
      <c r="A26" s="7" t="s">
        <v>40</v>
      </c>
      <c r="B26" s="8" t="s">
        <v>41</v>
      </c>
      <c r="C26" s="9">
        <v>471024000</v>
      </c>
    </row>
    <row r="27" spans="1:5" ht="75" customHeight="1" x14ac:dyDescent="0.2">
      <c r="A27" s="7" t="s">
        <v>42</v>
      </c>
      <c r="B27" s="8" t="s">
        <v>43</v>
      </c>
      <c r="C27" s="9">
        <v>2840000</v>
      </c>
    </row>
    <row r="28" spans="1:5" ht="50.25" customHeight="1" x14ac:dyDescent="0.2">
      <c r="A28" s="7" t="s">
        <v>44</v>
      </c>
      <c r="B28" s="8" t="s">
        <v>45</v>
      </c>
      <c r="C28" s="9">
        <v>100800</v>
      </c>
    </row>
    <row r="29" spans="1:5" ht="52.5" customHeight="1" x14ac:dyDescent="0.2">
      <c r="A29" s="7" t="s">
        <v>46</v>
      </c>
      <c r="B29" s="8" t="s">
        <v>47</v>
      </c>
      <c r="C29" s="9">
        <v>1464900</v>
      </c>
    </row>
    <row r="30" spans="1:5" ht="72" x14ac:dyDescent="0.2">
      <c r="A30" s="7" t="s">
        <v>48</v>
      </c>
      <c r="B30" s="8" t="s">
        <v>49</v>
      </c>
      <c r="C30" s="9">
        <v>1311257500</v>
      </c>
    </row>
    <row r="31" spans="1:5" ht="72" x14ac:dyDescent="0.2">
      <c r="A31" s="7" t="s">
        <v>50</v>
      </c>
      <c r="B31" s="8" t="s">
        <v>51</v>
      </c>
      <c r="C31" s="9">
        <v>446892500</v>
      </c>
    </row>
    <row r="32" spans="1:5" ht="77.25" customHeight="1" x14ac:dyDescent="0.2">
      <c r="A32" s="7" t="s">
        <v>52</v>
      </c>
      <c r="B32" s="8" t="s">
        <v>53</v>
      </c>
      <c r="C32" s="9">
        <v>5908600</v>
      </c>
    </row>
    <row r="33" spans="1:3" ht="75.75" customHeight="1" x14ac:dyDescent="0.2">
      <c r="A33" s="7" t="s">
        <v>54</v>
      </c>
      <c r="B33" s="8" t="s">
        <v>55</v>
      </c>
      <c r="C33" s="9">
        <v>2013700</v>
      </c>
    </row>
    <row r="34" spans="1:3" ht="72" x14ac:dyDescent="0.2">
      <c r="A34" s="7" t="s">
        <v>56</v>
      </c>
      <c r="B34" s="8" t="s">
        <v>57</v>
      </c>
      <c r="C34" s="9">
        <v>1189937080</v>
      </c>
    </row>
    <row r="35" spans="1:3" ht="72" x14ac:dyDescent="0.2">
      <c r="A35" s="7" t="s">
        <v>58</v>
      </c>
      <c r="B35" s="8" t="s">
        <v>59</v>
      </c>
      <c r="C35" s="9">
        <v>405545000</v>
      </c>
    </row>
    <row r="36" spans="1:3" x14ac:dyDescent="0.2">
      <c r="A36" s="16" t="s">
        <v>60</v>
      </c>
      <c r="B36" s="6" t="s">
        <v>61</v>
      </c>
      <c r="C36" s="12">
        <v>5267305560</v>
      </c>
    </row>
    <row r="37" spans="1:3" ht="24" x14ac:dyDescent="0.2">
      <c r="A37" s="16" t="s">
        <v>62</v>
      </c>
      <c r="B37" s="6" t="s">
        <v>63</v>
      </c>
      <c r="C37" s="12">
        <v>5129027260</v>
      </c>
    </row>
    <row r="38" spans="1:3" ht="24" x14ac:dyDescent="0.2">
      <c r="A38" s="7" t="s">
        <v>64</v>
      </c>
      <c r="B38" s="8" t="s">
        <v>65</v>
      </c>
      <c r="C38" s="9">
        <v>4308320380</v>
      </c>
    </row>
    <row r="39" spans="1:3" ht="37.5" customHeight="1" x14ac:dyDescent="0.2">
      <c r="A39" s="7" t="s">
        <v>66</v>
      </c>
      <c r="B39" s="8" t="s">
        <v>67</v>
      </c>
      <c r="C39" s="9">
        <v>820706880</v>
      </c>
    </row>
    <row r="40" spans="1:3" x14ac:dyDescent="0.2">
      <c r="A40" s="16" t="s">
        <v>68</v>
      </c>
      <c r="B40" s="6" t="s">
        <v>69</v>
      </c>
      <c r="C40" s="12">
        <v>138278300</v>
      </c>
    </row>
    <row r="41" spans="1:3" ht="26.25" customHeight="1" x14ac:dyDescent="0.2">
      <c r="A41" s="7" t="s">
        <v>70</v>
      </c>
      <c r="B41" s="8" t="s">
        <v>71</v>
      </c>
      <c r="C41" s="9">
        <v>138278300</v>
      </c>
    </row>
    <row r="42" spans="1:3" x14ac:dyDescent="0.2">
      <c r="A42" s="16" t="s">
        <v>72</v>
      </c>
      <c r="B42" s="6" t="s">
        <v>73</v>
      </c>
      <c r="C42" s="12">
        <v>5951385500</v>
      </c>
    </row>
    <row r="43" spans="1:3" x14ac:dyDescent="0.2">
      <c r="A43" s="16" t="s">
        <v>74</v>
      </c>
      <c r="B43" s="6" t="s">
        <v>75</v>
      </c>
      <c r="C43" s="12">
        <v>4947957000</v>
      </c>
    </row>
    <row r="44" spans="1:3" ht="37.5" customHeight="1" x14ac:dyDescent="0.2">
      <c r="A44" s="7" t="s">
        <v>76</v>
      </c>
      <c r="B44" s="8" t="s">
        <v>77</v>
      </c>
      <c r="C44" s="9">
        <v>4947957000</v>
      </c>
    </row>
    <row r="45" spans="1:3" x14ac:dyDescent="0.2">
      <c r="A45" s="16" t="s">
        <v>78</v>
      </c>
      <c r="B45" s="6" t="s">
        <v>79</v>
      </c>
      <c r="C45" s="12">
        <v>1002252500</v>
      </c>
    </row>
    <row r="46" spans="1:3" ht="27" customHeight="1" x14ac:dyDescent="0.2">
      <c r="A46" s="7" t="s">
        <v>80</v>
      </c>
      <c r="B46" s="8" t="s">
        <v>81</v>
      </c>
      <c r="C46" s="9">
        <v>238256200</v>
      </c>
    </row>
    <row r="47" spans="1:3" ht="27" customHeight="1" x14ac:dyDescent="0.2">
      <c r="A47" s="7" t="s">
        <v>82</v>
      </c>
      <c r="B47" s="8" t="s">
        <v>83</v>
      </c>
      <c r="C47" s="9">
        <v>763996300</v>
      </c>
    </row>
    <row r="48" spans="1:3" x14ac:dyDescent="0.2">
      <c r="A48" s="16" t="s">
        <v>84</v>
      </c>
      <c r="B48" s="6" t="s">
        <v>85</v>
      </c>
      <c r="C48" s="12">
        <v>1176000</v>
      </c>
    </row>
    <row r="49" spans="1:3" ht="27" customHeight="1" x14ac:dyDescent="0.2">
      <c r="A49" s="7" t="s">
        <v>86</v>
      </c>
      <c r="B49" s="8" t="s">
        <v>87</v>
      </c>
      <c r="C49" s="9">
        <v>1176000</v>
      </c>
    </row>
    <row r="50" spans="1:3" ht="24" x14ac:dyDescent="0.2">
      <c r="A50" s="16" t="s">
        <v>88</v>
      </c>
      <c r="B50" s="6" t="s">
        <v>89</v>
      </c>
      <c r="C50" s="12">
        <v>6520598300</v>
      </c>
    </row>
    <row r="51" spans="1:3" x14ac:dyDescent="0.2">
      <c r="A51" s="16" t="s">
        <v>90</v>
      </c>
      <c r="B51" s="6" t="s">
        <v>91</v>
      </c>
      <c r="C51" s="12">
        <v>4788460900</v>
      </c>
    </row>
    <row r="52" spans="1:3" ht="36" x14ac:dyDescent="0.2">
      <c r="A52" s="7" t="s">
        <v>92</v>
      </c>
      <c r="B52" s="8" t="s">
        <v>93</v>
      </c>
      <c r="C52" s="9">
        <v>59800900</v>
      </c>
    </row>
    <row r="53" spans="1:3" ht="72.75" customHeight="1" x14ac:dyDescent="0.2">
      <c r="A53" s="7" t="s">
        <v>94</v>
      </c>
      <c r="B53" s="8" t="s">
        <v>95</v>
      </c>
      <c r="C53" s="9">
        <v>687043600</v>
      </c>
    </row>
    <row r="54" spans="1:3" ht="39.75" customHeight="1" x14ac:dyDescent="0.2">
      <c r="A54" s="7" t="s">
        <v>96</v>
      </c>
      <c r="B54" s="8" t="s">
        <v>97</v>
      </c>
      <c r="C54" s="9">
        <v>202792000</v>
      </c>
    </row>
    <row r="55" spans="1:3" ht="38.25" customHeight="1" x14ac:dyDescent="0.2">
      <c r="A55" s="7" t="s">
        <v>98</v>
      </c>
      <c r="B55" s="8" t="s">
        <v>99</v>
      </c>
      <c r="C55" s="9">
        <v>2487469500</v>
      </c>
    </row>
    <row r="56" spans="1:3" ht="36" x14ac:dyDescent="0.2">
      <c r="A56" s="7" t="s">
        <v>100</v>
      </c>
      <c r="B56" s="8" t="s">
        <v>101</v>
      </c>
      <c r="C56" s="9">
        <v>1218446000</v>
      </c>
    </row>
    <row r="57" spans="1:3" ht="36" x14ac:dyDescent="0.2">
      <c r="A57" s="7" t="s">
        <v>102</v>
      </c>
      <c r="B57" s="8" t="s">
        <v>103</v>
      </c>
      <c r="C57" s="9">
        <v>49639100</v>
      </c>
    </row>
    <row r="58" spans="1:3" ht="36" x14ac:dyDescent="0.2">
      <c r="A58" s="7" t="s">
        <v>104</v>
      </c>
      <c r="B58" s="8" t="s">
        <v>105</v>
      </c>
      <c r="C58" s="9">
        <v>83269800</v>
      </c>
    </row>
    <row r="59" spans="1:3" ht="24" x14ac:dyDescent="0.2">
      <c r="A59" s="16" t="s">
        <v>106</v>
      </c>
      <c r="B59" s="6" t="s">
        <v>107</v>
      </c>
      <c r="C59" s="12">
        <v>1732137400</v>
      </c>
    </row>
    <row r="60" spans="1:3" ht="36" x14ac:dyDescent="0.2">
      <c r="A60" s="7" t="s">
        <v>108</v>
      </c>
      <c r="B60" s="8" t="s">
        <v>109</v>
      </c>
      <c r="C60" s="9">
        <v>3010000</v>
      </c>
    </row>
    <row r="61" spans="1:3" ht="36.75" customHeight="1" x14ac:dyDescent="0.2">
      <c r="A61" s="7" t="s">
        <v>110</v>
      </c>
      <c r="B61" s="8" t="s">
        <v>111</v>
      </c>
      <c r="C61" s="9">
        <v>1727758500</v>
      </c>
    </row>
    <row r="62" spans="1:3" ht="36.75" customHeight="1" x14ac:dyDescent="0.2">
      <c r="A62" s="7" t="s">
        <v>112</v>
      </c>
      <c r="B62" s="8" t="s">
        <v>113</v>
      </c>
      <c r="C62" s="9">
        <v>1368900</v>
      </c>
    </row>
    <row r="63" spans="1:3" x14ac:dyDescent="0.2">
      <c r="A63" s="16" t="s">
        <v>114</v>
      </c>
      <c r="B63" s="6" t="s">
        <v>115</v>
      </c>
      <c r="C63" s="12">
        <v>63342522</v>
      </c>
    </row>
    <row r="64" spans="1:3" ht="60" x14ac:dyDescent="0.2">
      <c r="A64" s="16" t="s">
        <v>116</v>
      </c>
      <c r="B64" s="6" t="s">
        <v>117</v>
      </c>
      <c r="C64" s="12">
        <v>350250</v>
      </c>
    </row>
    <row r="65" spans="1:3" ht="98.25" customHeight="1" x14ac:dyDescent="0.2">
      <c r="A65" s="7" t="s">
        <v>118</v>
      </c>
      <c r="B65" s="8" t="s">
        <v>119</v>
      </c>
      <c r="C65" s="9">
        <v>167000</v>
      </c>
    </row>
    <row r="66" spans="1:3" ht="97.5" customHeight="1" x14ac:dyDescent="0.2">
      <c r="A66" s="7" t="s">
        <v>120</v>
      </c>
      <c r="B66" s="8" t="s">
        <v>121</v>
      </c>
      <c r="C66" s="9">
        <v>183250</v>
      </c>
    </row>
    <row r="67" spans="1:3" ht="48" x14ac:dyDescent="0.2">
      <c r="A67" s="16" t="s">
        <v>122</v>
      </c>
      <c r="B67" s="6" t="s">
        <v>123</v>
      </c>
      <c r="C67" s="12">
        <v>4971000</v>
      </c>
    </row>
    <row r="68" spans="1:3" ht="84" x14ac:dyDescent="0.2">
      <c r="A68" s="7" t="s">
        <v>124</v>
      </c>
      <c r="B68" s="8" t="s">
        <v>125</v>
      </c>
      <c r="C68" s="9">
        <v>4113000</v>
      </c>
    </row>
    <row r="69" spans="1:3" ht="96" x14ac:dyDescent="0.2">
      <c r="A69" s="7" t="s">
        <v>126</v>
      </c>
      <c r="B69" s="8" t="s">
        <v>127</v>
      </c>
      <c r="C69" s="9">
        <v>180000</v>
      </c>
    </row>
    <row r="70" spans="1:3" ht="87" customHeight="1" x14ac:dyDescent="0.2">
      <c r="A70" s="7" t="s">
        <v>128</v>
      </c>
      <c r="B70" s="8" t="s">
        <v>129</v>
      </c>
      <c r="C70" s="9">
        <v>578000</v>
      </c>
    </row>
    <row r="71" spans="1:3" ht="99" customHeight="1" x14ac:dyDescent="0.2">
      <c r="A71" s="7" t="s">
        <v>130</v>
      </c>
      <c r="B71" s="8" t="s">
        <v>131</v>
      </c>
      <c r="C71" s="9">
        <v>30000</v>
      </c>
    </row>
    <row r="72" spans="1:3" ht="72" customHeight="1" x14ac:dyDescent="0.2">
      <c r="A72" s="7" t="s">
        <v>132</v>
      </c>
      <c r="B72" s="8" t="s">
        <v>133</v>
      </c>
      <c r="C72" s="9">
        <v>70000</v>
      </c>
    </row>
    <row r="73" spans="1:3" ht="24" x14ac:dyDescent="0.2">
      <c r="A73" s="16" t="s">
        <v>134</v>
      </c>
      <c r="B73" s="6" t="s">
        <v>135</v>
      </c>
      <c r="C73" s="12">
        <v>58021272</v>
      </c>
    </row>
    <row r="74" spans="1:3" s="19" customFormat="1" ht="26.25" customHeight="1" x14ac:dyDescent="0.2">
      <c r="A74" s="16" t="s">
        <v>561</v>
      </c>
      <c r="B74" s="6" t="s">
        <v>502</v>
      </c>
      <c r="C74" s="12">
        <v>24246500</v>
      </c>
    </row>
    <row r="75" spans="1:3" ht="36" x14ac:dyDescent="0.2">
      <c r="A75" s="7" t="s">
        <v>136</v>
      </c>
      <c r="B75" s="8" t="s">
        <v>137</v>
      </c>
      <c r="C75" s="9">
        <v>24246500</v>
      </c>
    </row>
    <row r="76" spans="1:3" s="19" customFormat="1" ht="51" customHeight="1" x14ac:dyDescent="0.2">
      <c r="A76" s="16" t="s">
        <v>138</v>
      </c>
      <c r="B76" s="6" t="s">
        <v>503</v>
      </c>
      <c r="C76" s="12">
        <v>22663300</v>
      </c>
    </row>
    <row r="77" spans="1:3" ht="48" x14ac:dyDescent="0.2">
      <c r="A77" s="7" t="s">
        <v>138</v>
      </c>
      <c r="B77" s="8" t="s">
        <v>139</v>
      </c>
      <c r="C77" s="9">
        <v>22663300</v>
      </c>
    </row>
    <row r="78" spans="1:3" s="19" customFormat="1" ht="24" x14ac:dyDescent="0.2">
      <c r="A78" s="16" t="s">
        <v>562</v>
      </c>
      <c r="B78" s="6" t="s">
        <v>504</v>
      </c>
      <c r="C78" s="12">
        <v>3870000</v>
      </c>
    </row>
    <row r="79" spans="1:3" ht="39.75" customHeight="1" x14ac:dyDescent="0.2">
      <c r="A79" s="7" t="s">
        <v>140</v>
      </c>
      <c r="B79" s="8" t="s">
        <v>141</v>
      </c>
      <c r="C79" s="9">
        <v>2500000</v>
      </c>
    </row>
    <row r="80" spans="1:3" ht="48" x14ac:dyDescent="0.2">
      <c r="A80" s="7" t="s">
        <v>142</v>
      </c>
      <c r="B80" s="8" t="s">
        <v>143</v>
      </c>
      <c r="C80" s="9">
        <v>1370000</v>
      </c>
    </row>
    <row r="81" spans="1:3" s="19" customFormat="1" ht="50.25" customHeight="1" x14ac:dyDescent="0.2">
      <c r="A81" s="16" t="s">
        <v>567</v>
      </c>
      <c r="B81" s="6" t="s">
        <v>505</v>
      </c>
      <c r="C81" s="12">
        <f>C82</f>
        <v>37900</v>
      </c>
    </row>
    <row r="82" spans="1:3" ht="74.25" customHeight="1" x14ac:dyDescent="0.2">
      <c r="A82" s="7" t="s">
        <v>144</v>
      </c>
      <c r="B82" s="8" t="s">
        <v>145</v>
      </c>
      <c r="C82" s="9">
        <v>37900</v>
      </c>
    </row>
    <row r="83" spans="1:3" s="19" customFormat="1" ht="73.5" customHeight="1" x14ac:dyDescent="0.2">
      <c r="A83" s="16" t="s">
        <v>568</v>
      </c>
      <c r="B83" s="6" t="s">
        <v>506</v>
      </c>
      <c r="C83" s="12">
        <f>C84</f>
        <v>32000</v>
      </c>
    </row>
    <row r="84" spans="1:3" ht="86.25" customHeight="1" x14ac:dyDescent="0.2">
      <c r="A84" s="7" t="s">
        <v>146</v>
      </c>
      <c r="B84" s="8" t="s">
        <v>147</v>
      </c>
      <c r="C84" s="9">
        <v>32000</v>
      </c>
    </row>
    <row r="85" spans="1:3" s="19" customFormat="1" ht="60" x14ac:dyDescent="0.2">
      <c r="A85" s="16" t="s">
        <v>569</v>
      </c>
      <c r="B85" s="6" t="s">
        <v>507</v>
      </c>
      <c r="C85" s="12">
        <f>C86</f>
        <v>711000</v>
      </c>
    </row>
    <row r="86" spans="1:3" ht="63" customHeight="1" x14ac:dyDescent="0.2">
      <c r="A86" s="7" t="s">
        <v>148</v>
      </c>
      <c r="B86" s="8" t="s">
        <v>149</v>
      </c>
      <c r="C86" s="9">
        <v>711000</v>
      </c>
    </row>
    <row r="87" spans="1:3" s="19" customFormat="1" ht="121.5" customHeight="1" x14ac:dyDescent="0.2">
      <c r="A87" s="16" t="s">
        <v>570</v>
      </c>
      <c r="B87" s="6" t="s">
        <v>508</v>
      </c>
      <c r="C87" s="12">
        <v>5984584</v>
      </c>
    </row>
    <row r="88" spans="1:3" ht="123" customHeight="1" x14ac:dyDescent="0.2">
      <c r="A88" s="7" t="s">
        <v>150</v>
      </c>
      <c r="B88" s="8" t="s">
        <v>151</v>
      </c>
      <c r="C88" s="9">
        <v>5984584</v>
      </c>
    </row>
    <row r="89" spans="1:3" s="19" customFormat="1" ht="83.25" customHeight="1" x14ac:dyDescent="0.2">
      <c r="A89" s="16" t="s">
        <v>152</v>
      </c>
      <c r="B89" s="6" t="s">
        <v>509</v>
      </c>
      <c r="C89" s="12">
        <v>24000</v>
      </c>
    </row>
    <row r="90" spans="1:3" ht="86.25" customHeight="1" x14ac:dyDescent="0.2">
      <c r="A90" s="7" t="s">
        <v>152</v>
      </c>
      <c r="B90" s="8" t="s">
        <v>153</v>
      </c>
      <c r="C90" s="9">
        <v>24000</v>
      </c>
    </row>
    <row r="91" spans="1:3" s="19" customFormat="1" ht="24" x14ac:dyDescent="0.2">
      <c r="A91" s="16" t="s">
        <v>571</v>
      </c>
      <c r="B91" s="6" t="s">
        <v>510</v>
      </c>
      <c r="C91" s="12">
        <v>32800</v>
      </c>
    </row>
    <row r="92" spans="1:3" ht="48" x14ac:dyDescent="0.2">
      <c r="A92" s="7" t="s">
        <v>154</v>
      </c>
      <c r="B92" s="8" t="s">
        <v>155</v>
      </c>
      <c r="C92" s="9">
        <v>32800</v>
      </c>
    </row>
    <row r="93" spans="1:3" s="19" customFormat="1" ht="60" x14ac:dyDescent="0.2">
      <c r="A93" s="16" t="s">
        <v>572</v>
      </c>
      <c r="B93" s="6" t="s">
        <v>511</v>
      </c>
      <c r="C93" s="12">
        <v>118200</v>
      </c>
    </row>
    <row r="94" spans="1:3" ht="72" x14ac:dyDescent="0.2">
      <c r="A94" s="7" t="s">
        <v>156</v>
      </c>
      <c r="B94" s="8" t="s">
        <v>157</v>
      </c>
      <c r="C94" s="9">
        <v>118200</v>
      </c>
    </row>
    <row r="95" spans="1:3" s="19" customFormat="1" ht="60" x14ac:dyDescent="0.2">
      <c r="A95" s="16" t="s">
        <v>578</v>
      </c>
      <c r="B95" s="6" t="s">
        <v>512</v>
      </c>
      <c r="C95" s="12">
        <v>210000</v>
      </c>
    </row>
    <row r="96" spans="1:3" ht="73.5" customHeight="1" x14ac:dyDescent="0.2">
      <c r="A96" s="7" t="s">
        <v>158</v>
      </c>
      <c r="B96" s="8" t="s">
        <v>159</v>
      </c>
      <c r="C96" s="9">
        <v>210000</v>
      </c>
    </row>
    <row r="97" spans="1:3" s="19" customFormat="1" ht="49.5" customHeight="1" x14ac:dyDescent="0.2">
      <c r="A97" s="16" t="s">
        <v>591</v>
      </c>
      <c r="B97" s="6" t="s">
        <v>513</v>
      </c>
      <c r="C97" s="12">
        <v>90988</v>
      </c>
    </row>
    <row r="98" spans="1:3" ht="84" x14ac:dyDescent="0.2">
      <c r="A98" s="7" t="s">
        <v>124</v>
      </c>
      <c r="B98" s="8" t="s">
        <v>160</v>
      </c>
      <c r="C98" s="9">
        <v>90988</v>
      </c>
    </row>
    <row r="99" spans="1:3" x14ac:dyDescent="0.2">
      <c r="A99" s="33" t="s">
        <v>592</v>
      </c>
      <c r="B99" s="8"/>
      <c r="C99" s="12">
        <f>C100+C121+C147+C167+C172+C177+C305</f>
        <v>1432124571</v>
      </c>
    </row>
    <row r="100" spans="1:3" ht="24" x14ac:dyDescent="0.2">
      <c r="A100" s="16" t="s">
        <v>161</v>
      </c>
      <c r="B100" s="6" t="s">
        <v>162</v>
      </c>
      <c r="C100" s="12">
        <v>399855383</v>
      </c>
    </row>
    <row r="101" spans="1:3" ht="48" x14ac:dyDescent="0.2">
      <c r="A101" s="16" t="s">
        <v>163</v>
      </c>
      <c r="B101" s="6" t="s">
        <v>164</v>
      </c>
      <c r="C101" s="12">
        <v>260470455</v>
      </c>
    </row>
    <row r="102" spans="1:3" ht="36" x14ac:dyDescent="0.2">
      <c r="A102" s="7" t="s">
        <v>165</v>
      </c>
      <c r="B102" s="8" t="s">
        <v>166</v>
      </c>
      <c r="C102" s="9">
        <v>260470455</v>
      </c>
    </row>
    <row r="103" spans="1:3" x14ac:dyDescent="0.2">
      <c r="A103" s="16" t="s">
        <v>167</v>
      </c>
      <c r="B103" s="6" t="s">
        <v>168</v>
      </c>
      <c r="C103" s="12">
        <v>119531068</v>
      </c>
    </row>
    <row r="104" spans="1:3" ht="27" customHeight="1" x14ac:dyDescent="0.2">
      <c r="A104" s="7" t="s">
        <v>169</v>
      </c>
      <c r="B104" s="8" t="s">
        <v>170</v>
      </c>
      <c r="C104" s="9">
        <v>119531068</v>
      </c>
    </row>
    <row r="105" spans="1:3" ht="21.75" customHeight="1" x14ac:dyDescent="0.2">
      <c r="A105" s="16" t="s">
        <v>171</v>
      </c>
      <c r="B105" s="6" t="s">
        <v>172</v>
      </c>
      <c r="C105" s="12">
        <v>1177070</v>
      </c>
    </row>
    <row r="106" spans="1:3" ht="24" x14ac:dyDescent="0.2">
      <c r="A106" s="7" t="s">
        <v>173</v>
      </c>
      <c r="B106" s="8" t="s">
        <v>174</v>
      </c>
      <c r="C106" s="9">
        <v>1177070</v>
      </c>
    </row>
    <row r="107" spans="1:3" ht="63" customHeight="1" x14ac:dyDescent="0.2">
      <c r="A107" s="16" t="s">
        <v>175</v>
      </c>
      <c r="B107" s="6" t="s">
        <v>176</v>
      </c>
      <c r="C107" s="12">
        <v>18312662</v>
      </c>
    </row>
    <row r="108" spans="1:3" ht="51" customHeight="1" x14ac:dyDescent="0.2">
      <c r="A108" s="7" t="s">
        <v>177</v>
      </c>
      <c r="B108" s="8" t="s">
        <v>178</v>
      </c>
      <c r="C108" s="9">
        <v>7984050</v>
      </c>
    </row>
    <row r="109" spans="1:3" ht="48" x14ac:dyDescent="0.2">
      <c r="A109" s="7" t="s">
        <v>179</v>
      </c>
      <c r="B109" s="8" t="s">
        <v>180</v>
      </c>
      <c r="C109" s="9">
        <v>570587</v>
      </c>
    </row>
    <row r="110" spans="1:3" ht="24" x14ac:dyDescent="0.2">
      <c r="A110" s="7" t="s">
        <v>181</v>
      </c>
      <c r="B110" s="8" t="s">
        <v>182</v>
      </c>
      <c r="C110" s="9">
        <v>9508694</v>
      </c>
    </row>
    <row r="111" spans="1:3" ht="84" x14ac:dyDescent="0.2">
      <c r="A111" s="7" t="s">
        <v>183</v>
      </c>
      <c r="B111" s="8" t="s">
        <v>184</v>
      </c>
      <c r="C111" s="9">
        <v>249331</v>
      </c>
    </row>
    <row r="112" spans="1:3" ht="36" x14ac:dyDescent="0.2">
      <c r="A112" s="16" t="s">
        <v>185</v>
      </c>
      <c r="B112" s="6" t="s">
        <v>186</v>
      </c>
      <c r="C112" s="12">
        <v>563</v>
      </c>
    </row>
    <row r="113" spans="1:3" ht="60" x14ac:dyDescent="0.2">
      <c r="A113" s="7" t="s">
        <v>187</v>
      </c>
      <c r="B113" s="8" t="s">
        <v>188</v>
      </c>
      <c r="C113" s="9">
        <v>471</v>
      </c>
    </row>
    <row r="114" spans="1:3" ht="96" x14ac:dyDescent="0.2">
      <c r="A114" s="7" t="s">
        <v>189</v>
      </c>
      <c r="B114" s="8" t="s">
        <v>190</v>
      </c>
      <c r="C114" s="9">
        <v>44</v>
      </c>
    </row>
    <row r="115" spans="1:3" ht="96" x14ac:dyDescent="0.2">
      <c r="A115" s="7" t="s">
        <v>191</v>
      </c>
      <c r="B115" s="8" t="s">
        <v>192</v>
      </c>
      <c r="C115" s="9">
        <v>24</v>
      </c>
    </row>
    <row r="116" spans="1:3" ht="96" x14ac:dyDescent="0.2">
      <c r="A116" s="7" t="s">
        <v>193</v>
      </c>
      <c r="B116" s="8" t="s">
        <v>194</v>
      </c>
      <c r="C116" s="9">
        <v>24</v>
      </c>
    </row>
    <row r="117" spans="1:3" ht="15.75" customHeight="1" x14ac:dyDescent="0.2">
      <c r="A117" s="16" t="s">
        <v>195</v>
      </c>
      <c r="B117" s="6" t="s">
        <v>196</v>
      </c>
      <c r="C117" s="12">
        <v>343565</v>
      </c>
    </row>
    <row r="118" spans="1:3" ht="36" x14ac:dyDescent="0.2">
      <c r="A118" s="7" t="s">
        <v>197</v>
      </c>
      <c r="B118" s="8" t="s">
        <v>198</v>
      </c>
      <c r="C118" s="9">
        <v>343565</v>
      </c>
    </row>
    <row r="119" spans="1:3" ht="60" x14ac:dyDescent="0.2">
      <c r="A119" s="16" t="s">
        <v>199</v>
      </c>
      <c r="B119" s="6" t="s">
        <v>200</v>
      </c>
      <c r="C119" s="12">
        <v>20000</v>
      </c>
    </row>
    <row r="120" spans="1:3" ht="36" x14ac:dyDescent="0.2">
      <c r="A120" s="7" t="s">
        <v>201</v>
      </c>
      <c r="B120" s="8" t="s">
        <v>202</v>
      </c>
      <c r="C120" s="9">
        <v>20000</v>
      </c>
    </row>
    <row r="121" spans="1:3" x14ac:dyDescent="0.2">
      <c r="A121" s="16" t="s">
        <v>203</v>
      </c>
      <c r="B121" s="6" t="s">
        <v>204</v>
      </c>
      <c r="C121" s="12">
        <v>159033371</v>
      </c>
    </row>
    <row r="122" spans="1:3" x14ac:dyDescent="0.2">
      <c r="A122" s="16" t="s">
        <v>205</v>
      </c>
      <c r="B122" s="6" t="s">
        <v>206</v>
      </c>
      <c r="C122" s="12">
        <v>127933582</v>
      </c>
    </row>
    <row r="123" spans="1:3" ht="24" x14ac:dyDescent="0.2">
      <c r="A123" s="16" t="s">
        <v>573</v>
      </c>
      <c r="B123" s="6" t="s">
        <v>514</v>
      </c>
      <c r="C123" s="12">
        <f>C124+C125</f>
        <v>10535325</v>
      </c>
    </row>
    <row r="124" spans="1:3" ht="24" x14ac:dyDescent="0.2">
      <c r="A124" s="7" t="s">
        <v>207</v>
      </c>
      <c r="B124" s="8" t="s">
        <v>208</v>
      </c>
      <c r="C124" s="9">
        <v>6219</v>
      </c>
    </row>
    <row r="125" spans="1:3" ht="39" customHeight="1" x14ac:dyDescent="0.2">
      <c r="A125" s="7" t="s">
        <v>209</v>
      </c>
      <c r="B125" s="8" t="s">
        <v>210</v>
      </c>
      <c r="C125" s="9">
        <v>10529106</v>
      </c>
    </row>
    <row r="126" spans="1:3" s="19" customFormat="1" x14ac:dyDescent="0.2">
      <c r="A126" s="16" t="s">
        <v>574</v>
      </c>
      <c r="B126" s="6" t="s">
        <v>515</v>
      </c>
      <c r="C126" s="12">
        <f>C127+C128</f>
        <v>34913249</v>
      </c>
    </row>
    <row r="127" spans="1:3" ht="24" x14ac:dyDescent="0.2">
      <c r="A127" s="7" t="s">
        <v>594</v>
      </c>
      <c r="B127" s="8" t="s">
        <v>211</v>
      </c>
      <c r="C127" s="9">
        <v>64439</v>
      </c>
    </row>
    <row r="128" spans="1:3" ht="36" x14ac:dyDescent="0.2">
      <c r="A128" s="7" t="s">
        <v>593</v>
      </c>
      <c r="B128" s="8" t="s">
        <v>212</v>
      </c>
      <c r="C128" s="9">
        <v>34848810</v>
      </c>
    </row>
    <row r="129" spans="1:3" s="19" customFormat="1" x14ac:dyDescent="0.2">
      <c r="A129" s="16" t="s">
        <v>575</v>
      </c>
      <c r="B129" s="6" t="s">
        <v>516</v>
      </c>
      <c r="C129" s="12">
        <f>C130+C131</f>
        <v>75431564</v>
      </c>
    </row>
    <row r="130" spans="1:3" ht="24" x14ac:dyDescent="0.2">
      <c r="A130" s="7" t="s">
        <v>595</v>
      </c>
      <c r="B130" s="8" t="s">
        <v>213</v>
      </c>
      <c r="C130" s="9">
        <v>7234</v>
      </c>
    </row>
    <row r="131" spans="1:3" ht="36" x14ac:dyDescent="0.2">
      <c r="A131" s="7" t="s">
        <v>596</v>
      </c>
      <c r="B131" s="8" t="s">
        <v>214</v>
      </c>
      <c r="C131" s="9">
        <v>75424330</v>
      </c>
    </row>
    <row r="132" spans="1:3" s="19" customFormat="1" x14ac:dyDescent="0.2">
      <c r="A132" s="16" t="s">
        <v>576</v>
      </c>
      <c r="B132" s="6" t="s">
        <v>517</v>
      </c>
      <c r="C132" s="12">
        <f>C133+C134</f>
        <v>7053440</v>
      </c>
    </row>
    <row r="133" spans="1:3" ht="24" x14ac:dyDescent="0.2">
      <c r="A133" s="7" t="s">
        <v>597</v>
      </c>
      <c r="B133" s="8" t="s">
        <v>215</v>
      </c>
      <c r="C133" s="9">
        <v>41189</v>
      </c>
    </row>
    <row r="134" spans="1:3" ht="36" x14ac:dyDescent="0.2">
      <c r="A134" s="7" t="s">
        <v>598</v>
      </c>
      <c r="B134" s="8" t="s">
        <v>216</v>
      </c>
      <c r="C134" s="9">
        <v>7012251</v>
      </c>
    </row>
    <row r="135" spans="1:3" s="19" customFormat="1" ht="27" customHeight="1" x14ac:dyDescent="0.2">
      <c r="A135" s="16" t="s">
        <v>577</v>
      </c>
      <c r="B135" s="6" t="s">
        <v>518</v>
      </c>
      <c r="C135" s="12">
        <f>C136</f>
        <v>4</v>
      </c>
    </row>
    <row r="136" spans="1:3" ht="48" x14ac:dyDescent="0.2">
      <c r="A136" s="7" t="s">
        <v>599</v>
      </c>
      <c r="B136" s="8" t="s">
        <v>217</v>
      </c>
      <c r="C136" s="9">
        <v>4</v>
      </c>
    </row>
    <row r="137" spans="1:3" x14ac:dyDescent="0.2">
      <c r="A137" s="16" t="s">
        <v>218</v>
      </c>
      <c r="B137" s="6" t="s">
        <v>219</v>
      </c>
      <c r="C137" s="12">
        <v>2927022</v>
      </c>
    </row>
    <row r="138" spans="1:3" s="19" customFormat="1" ht="36" x14ac:dyDescent="0.2">
      <c r="A138" s="16" t="s">
        <v>580</v>
      </c>
      <c r="B138" s="6" t="s">
        <v>579</v>
      </c>
      <c r="C138" s="12">
        <f>C139</f>
        <v>2552022</v>
      </c>
    </row>
    <row r="139" spans="1:3" ht="36" x14ac:dyDescent="0.2">
      <c r="A139" s="7" t="s">
        <v>220</v>
      </c>
      <c r="B139" s="8" t="s">
        <v>221</v>
      </c>
      <c r="C139" s="9">
        <v>2552022</v>
      </c>
    </row>
    <row r="140" spans="1:3" ht="36" x14ac:dyDescent="0.2">
      <c r="A140" s="16" t="s">
        <v>581</v>
      </c>
      <c r="B140" s="6" t="s">
        <v>582</v>
      </c>
      <c r="C140" s="12">
        <f>C141</f>
        <v>375000</v>
      </c>
    </row>
    <row r="141" spans="1:3" ht="74.25" customHeight="1" x14ac:dyDescent="0.2">
      <c r="A141" s="7" t="s">
        <v>222</v>
      </c>
      <c r="B141" s="8" t="s">
        <v>223</v>
      </c>
      <c r="C141" s="9">
        <v>375000</v>
      </c>
    </row>
    <row r="142" spans="1:3" s="19" customFormat="1" x14ac:dyDescent="0.2">
      <c r="A142" s="16" t="s">
        <v>224</v>
      </c>
      <c r="B142" s="6" t="s">
        <v>225</v>
      </c>
      <c r="C142" s="12">
        <v>28172767</v>
      </c>
    </row>
    <row r="143" spans="1:3" s="19" customFormat="1" ht="15.75" customHeight="1" x14ac:dyDescent="0.2">
      <c r="A143" s="16" t="s">
        <v>583</v>
      </c>
      <c r="B143" s="6" t="s">
        <v>584</v>
      </c>
      <c r="C143" s="12">
        <f>C144+C145+C146</f>
        <v>28172767</v>
      </c>
    </row>
    <row r="144" spans="1:3" ht="36" x14ac:dyDescent="0.2">
      <c r="A144" s="7" t="s">
        <v>226</v>
      </c>
      <c r="B144" s="8" t="s">
        <v>227</v>
      </c>
      <c r="C144" s="9">
        <v>2872978</v>
      </c>
    </row>
    <row r="145" spans="1:3" ht="66" customHeight="1" x14ac:dyDescent="0.2">
      <c r="A145" s="7" t="s">
        <v>228</v>
      </c>
      <c r="B145" s="8" t="s">
        <v>229</v>
      </c>
      <c r="C145" s="9">
        <v>25115099</v>
      </c>
    </row>
    <row r="146" spans="1:3" ht="26.25" customHeight="1" x14ac:dyDescent="0.2">
      <c r="A146" s="7" t="s">
        <v>230</v>
      </c>
      <c r="B146" s="8" t="s">
        <v>231</v>
      </c>
      <c r="C146" s="9">
        <v>184690</v>
      </c>
    </row>
    <row r="147" spans="1:3" ht="24" x14ac:dyDescent="0.2">
      <c r="A147" s="16" t="s">
        <v>232</v>
      </c>
      <c r="B147" s="6" t="s">
        <v>233</v>
      </c>
      <c r="C147" s="12">
        <v>86343198</v>
      </c>
    </row>
    <row r="148" spans="1:3" x14ac:dyDescent="0.2">
      <c r="A148" s="16" t="s">
        <v>234</v>
      </c>
      <c r="B148" s="6" t="s">
        <v>235</v>
      </c>
      <c r="C148" s="12">
        <v>15272711</v>
      </c>
    </row>
    <row r="149" spans="1:3" ht="24" x14ac:dyDescent="0.2">
      <c r="A149" s="16" t="s">
        <v>585</v>
      </c>
      <c r="B149" s="6" t="s">
        <v>519</v>
      </c>
      <c r="C149" s="12">
        <f>C150</f>
        <v>1115580</v>
      </c>
    </row>
    <row r="150" spans="1:3" ht="72" x14ac:dyDescent="0.2">
      <c r="A150" s="7" t="s">
        <v>236</v>
      </c>
      <c r="B150" s="8" t="s">
        <v>237</v>
      </c>
      <c r="C150" s="9">
        <v>1115580</v>
      </c>
    </row>
    <row r="151" spans="1:3" s="19" customFormat="1" ht="24" x14ac:dyDescent="0.2">
      <c r="A151" s="16" t="s">
        <v>586</v>
      </c>
      <c r="B151" s="6" t="s">
        <v>522</v>
      </c>
      <c r="C151" s="12">
        <f>C152</f>
        <v>125000</v>
      </c>
    </row>
    <row r="152" spans="1:3" ht="50.25" customHeight="1" x14ac:dyDescent="0.2">
      <c r="A152" s="7" t="s">
        <v>238</v>
      </c>
      <c r="B152" s="8" t="s">
        <v>239</v>
      </c>
      <c r="C152" s="9">
        <v>125000</v>
      </c>
    </row>
    <row r="153" spans="1:3" s="19" customFormat="1" ht="24" x14ac:dyDescent="0.2">
      <c r="A153" s="16" t="s">
        <v>587</v>
      </c>
      <c r="B153" s="6" t="s">
        <v>520</v>
      </c>
      <c r="C153" s="12">
        <f>C154+C155+C156+C157+C158+C159+C160+C161</f>
        <v>14032131</v>
      </c>
    </row>
    <row r="154" spans="1:3" ht="50.25" customHeight="1" x14ac:dyDescent="0.2">
      <c r="A154" s="7" t="s">
        <v>240</v>
      </c>
      <c r="B154" s="8" t="s">
        <v>241</v>
      </c>
      <c r="C154" s="9">
        <v>38066</v>
      </c>
    </row>
    <row r="155" spans="1:3" ht="72" x14ac:dyDescent="0.2">
      <c r="A155" s="7" t="s">
        <v>242</v>
      </c>
      <c r="B155" s="8" t="s">
        <v>243</v>
      </c>
      <c r="C155" s="9">
        <v>101201</v>
      </c>
    </row>
    <row r="156" spans="1:3" ht="48.75" customHeight="1" x14ac:dyDescent="0.2">
      <c r="A156" s="7" t="s">
        <v>244</v>
      </c>
      <c r="B156" s="8" t="s">
        <v>245</v>
      </c>
      <c r="C156" s="9">
        <v>4767279</v>
      </c>
    </row>
    <row r="157" spans="1:3" ht="62.25" customHeight="1" x14ac:dyDescent="0.2">
      <c r="A157" s="7" t="s">
        <v>246</v>
      </c>
      <c r="B157" s="8" t="s">
        <v>247</v>
      </c>
      <c r="C157" s="9">
        <v>24680</v>
      </c>
    </row>
    <row r="158" spans="1:3" ht="60" x14ac:dyDescent="0.2">
      <c r="A158" s="7" t="s">
        <v>248</v>
      </c>
      <c r="B158" s="8" t="s">
        <v>249</v>
      </c>
      <c r="C158" s="9">
        <v>4484736</v>
      </c>
    </row>
    <row r="159" spans="1:3" ht="63.75" customHeight="1" x14ac:dyDescent="0.2">
      <c r="A159" s="7" t="s">
        <v>250</v>
      </c>
      <c r="B159" s="8" t="s">
        <v>251</v>
      </c>
      <c r="C159" s="9">
        <v>3773678</v>
      </c>
    </row>
    <row r="160" spans="1:3" ht="60" x14ac:dyDescent="0.2">
      <c r="A160" s="7" t="s">
        <v>252</v>
      </c>
      <c r="B160" s="8" t="s">
        <v>253</v>
      </c>
      <c r="C160" s="9">
        <v>646028</v>
      </c>
    </row>
    <row r="161" spans="1:3" ht="36" x14ac:dyDescent="0.2">
      <c r="A161" s="7" t="s">
        <v>254</v>
      </c>
      <c r="B161" s="8" t="s">
        <v>255</v>
      </c>
      <c r="C161" s="9">
        <v>196463</v>
      </c>
    </row>
    <row r="162" spans="1:3" x14ac:dyDescent="0.2">
      <c r="A162" s="16" t="s">
        <v>256</v>
      </c>
      <c r="B162" s="6" t="s">
        <v>257</v>
      </c>
      <c r="C162" s="12">
        <f>C164+C163</f>
        <v>71070487</v>
      </c>
    </row>
    <row r="163" spans="1:3" ht="24" x14ac:dyDescent="0.2">
      <c r="A163" s="16" t="s">
        <v>258</v>
      </c>
      <c r="B163" s="6" t="s">
        <v>259</v>
      </c>
      <c r="C163" s="12">
        <v>2593836</v>
      </c>
    </row>
    <row r="164" spans="1:3" ht="24" x14ac:dyDescent="0.2">
      <c r="A164" s="16" t="s">
        <v>588</v>
      </c>
      <c r="B164" s="6" t="s">
        <v>521</v>
      </c>
      <c r="C164" s="12">
        <f>C165+C166</f>
        <v>68476651</v>
      </c>
    </row>
    <row r="165" spans="1:3" ht="87.75" customHeight="1" x14ac:dyDescent="0.2">
      <c r="A165" s="7" t="s">
        <v>260</v>
      </c>
      <c r="B165" s="8" t="s">
        <v>261</v>
      </c>
      <c r="C165" s="9">
        <v>12121167</v>
      </c>
    </row>
    <row r="166" spans="1:3" ht="24" x14ac:dyDescent="0.2">
      <c r="A166" s="7" t="s">
        <v>262</v>
      </c>
      <c r="B166" s="8" t="s">
        <v>263</v>
      </c>
      <c r="C166" s="9">
        <v>56355484</v>
      </c>
    </row>
    <row r="167" spans="1:3" ht="24" x14ac:dyDescent="0.2">
      <c r="A167" s="16" t="s">
        <v>264</v>
      </c>
      <c r="B167" s="6" t="s">
        <v>265</v>
      </c>
      <c r="C167" s="12">
        <v>2886394</v>
      </c>
    </row>
    <row r="168" spans="1:3" ht="50.25" customHeight="1" x14ac:dyDescent="0.2">
      <c r="A168" s="16" t="s">
        <v>266</v>
      </c>
      <c r="B168" s="6" t="s">
        <v>267</v>
      </c>
      <c r="C168" s="12">
        <v>2886394</v>
      </c>
    </row>
    <row r="169" spans="1:3" ht="60" x14ac:dyDescent="0.2">
      <c r="A169" s="7" t="s">
        <v>268</v>
      </c>
      <c r="B169" s="8" t="s">
        <v>269</v>
      </c>
      <c r="C169" s="9">
        <v>1980430</v>
      </c>
    </row>
    <row r="170" spans="1:3" ht="63.75" customHeight="1" x14ac:dyDescent="0.2">
      <c r="A170" s="7" t="s">
        <v>602</v>
      </c>
      <c r="B170" s="8" t="s">
        <v>603</v>
      </c>
      <c r="C170" s="9">
        <v>658587</v>
      </c>
    </row>
    <row r="171" spans="1:3" ht="60" x14ac:dyDescent="0.2">
      <c r="A171" s="7" t="s">
        <v>270</v>
      </c>
      <c r="B171" s="8" t="s">
        <v>271</v>
      </c>
      <c r="C171" s="9">
        <v>247377</v>
      </c>
    </row>
    <row r="172" spans="1:3" x14ac:dyDescent="0.2">
      <c r="A172" s="16" t="s">
        <v>272</v>
      </c>
      <c r="B172" s="6" t="s">
        <v>273</v>
      </c>
      <c r="C172" s="12">
        <v>1144227</v>
      </c>
    </row>
    <row r="173" spans="1:3" ht="24" x14ac:dyDescent="0.2">
      <c r="A173" s="16" t="s">
        <v>274</v>
      </c>
      <c r="B173" s="6" t="s">
        <v>275</v>
      </c>
      <c r="C173" s="12">
        <v>1070127</v>
      </c>
    </row>
    <row r="174" spans="1:3" ht="24" x14ac:dyDescent="0.2">
      <c r="A174" s="7" t="s">
        <v>276</v>
      </c>
      <c r="B174" s="8" t="s">
        <v>277</v>
      </c>
      <c r="C174" s="9">
        <v>1070127</v>
      </c>
    </row>
    <row r="175" spans="1:3" ht="37.5" customHeight="1" x14ac:dyDescent="0.2">
      <c r="A175" s="16" t="s">
        <v>278</v>
      </c>
      <c r="B175" s="6" t="s">
        <v>279</v>
      </c>
      <c r="C175" s="12">
        <v>74100</v>
      </c>
    </row>
    <row r="176" spans="1:3" ht="60" x14ac:dyDescent="0.2">
      <c r="A176" s="7" t="s">
        <v>280</v>
      </c>
      <c r="B176" s="8" t="s">
        <v>281</v>
      </c>
      <c r="C176" s="9">
        <v>74100</v>
      </c>
    </row>
    <row r="177" spans="1:3" x14ac:dyDescent="0.2">
      <c r="A177" s="16" t="s">
        <v>282</v>
      </c>
      <c r="B177" s="6" t="s">
        <v>283</v>
      </c>
      <c r="C177" s="12">
        <v>757661983</v>
      </c>
    </row>
    <row r="178" spans="1:3" ht="24" x14ac:dyDescent="0.2">
      <c r="A178" s="16" t="s">
        <v>284</v>
      </c>
      <c r="B178" s="6" t="s">
        <v>285</v>
      </c>
      <c r="C178" s="12">
        <v>442594126</v>
      </c>
    </row>
    <row r="179" spans="1:3" s="20" customFormat="1" ht="53.25" customHeight="1" x14ac:dyDescent="0.2">
      <c r="A179" s="16" t="s">
        <v>544</v>
      </c>
      <c r="B179" s="6" t="s">
        <v>523</v>
      </c>
      <c r="C179" s="12">
        <f>C180+C181+C182+C183+C184+C185</f>
        <v>484646</v>
      </c>
    </row>
    <row r="180" spans="1:3" ht="72" x14ac:dyDescent="0.2">
      <c r="A180" s="7" t="s">
        <v>286</v>
      </c>
      <c r="B180" s="8" t="s">
        <v>287</v>
      </c>
      <c r="C180" s="9">
        <v>43190</v>
      </c>
    </row>
    <row r="181" spans="1:3" ht="84" x14ac:dyDescent="0.2">
      <c r="A181" s="7" t="s">
        <v>288</v>
      </c>
      <c r="B181" s="8" t="s">
        <v>289</v>
      </c>
      <c r="C181" s="9">
        <v>179432</v>
      </c>
    </row>
    <row r="182" spans="1:3" ht="60" x14ac:dyDescent="0.2">
      <c r="A182" s="7" t="s">
        <v>290</v>
      </c>
      <c r="B182" s="8" t="s">
        <v>291</v>
      </c>
      <c r="C182" s="9">
        <v>63744</v>
      </c>
    </row>
    <row r="183" spans="1:3" ht="72" x14ac:dyDescent="0.2">
      <c r="A183" s="7" t="s">
        <v>292</v>
      </c>
      <c r="B183" s="8" t="s">
        <v>293</v>
      </c>
      <c r="C183" s="9">
        <v>7595</v>
      </c>
    </row>
    <row r="184" spans="1:3" ht="63.75" customHeight="1" x14ac:dyDescent="0.2">
      <c r="A184" s="7" t="s">
        <v>294</v>
      </c>
      <c r="B184" s="8" t="s">
        <v>295</v>
      </c>
      <c r="C184" s="9">
        <v>13942</v>
      </c>
    </row>
    <row r="185" spans="1:3" ht="50.25" customHeight="1" x14ac:dyDescent="0.2">
      <c r="A185" s="7" t="s">
        <v>296</v>
      </c>
      <c r="B185" s="8" t="s">
        <v>297</v>
      </c>
      <c r="C185" s="9">
        <v>176743</v>
      </c>
    </row>
    <row r="186" spans="1:3" s="21" customFormat="1" ht="72" x14ac:dyDescent="0.2">
      <c r="A186" s="16" t="s">
        <v>545</v>
      </c>
      <c r="B186" s="6" t="s">
        <v>524</v>
      </c>
      <c r="C186" s="12">
        <f>C187+C188+C189+C190+C191+C192+C193+C194</f>
        <v>1528336</v>
      </c>
    </row>
    <row r="187" spans="1:3" ht="84" x14ac:dyDescent="0.2">
      <c r="A187" s="7" t="s">
        <v>298</v>
      </c>
      <c r="B187" s="8" t="s">
        <v>299</v>
      </c>
      <c r="C187" s="9">
        <v>2048</v>
      </c>
    </row>
    <row r="188" spans="1:3" ht="110.25" customHeight="1" x14ac:dyDescent="0.2">
      <c r="A188" s="7" t="s">
        <v>300</v>
      </c>
      <c r="B188" s="8" t="s">
        <v>301</v>
      </c>
      <c r="C188" s="9">
        <v>74501</v>
      </c>
    </row>
    <row r="189" spans="1:3" ht="87.75" customHeight="1" x14ac:dyDescent="0.2">
      <c r="A189" s="7" t="s">
        <v>302</v>
      </c>
      <c r="B189" s="8" t="s">
        <v>303</v>
      </c>
      <c r="C189" s="9">
        <v>312307</v>
      </c>
    </row>
    <row r="190" spans="1:3" ht="87.75" customHeight="1" x14ac:dyDescent="0.2">
      <c r="A190" s="7" t="s">
        <v>304</v>
      </c>
      <c r="B190" s="8" t="s">
        <v>305</v>
      </c>
      <c r="C190" s="9">
        <v>39048</v>
      </c>
    </row>
    <row r="191" spans="1:3" ht="75" customHeight="1" x14ac:dyDescent="0.2">
      <c r="A191" s="7" t="s">
        <v>306</v>
      </c>
      <c r="B191" s="8" t="s">
        <v>307</v>
      </c>
      <c r="C191" s="9">
        <v>12478</v>
      </c>
    </row>
    <row r="192" spans="1:3" ht="108.75" customHeight="1" x14ac:dyDescent="0.2">
      <c r="A192" s="7" t="s">
        <v>308</v>
      </c>
      <c r="B192" s="8" t="s">
        <v>309</v>
      </c>
      <c r="C192" s="9">
        <v>44704</v>
      </c>
    </row>
    <row r="193" spans="1:3" ht="72" x14ac:dyDescent="0.2">
      <c r="A193" s="7" t="s">
        <v>310</v>
      </c>
      <c r="B193" s="8" t="s">
        <v>311</v>
      </c>
      <c r="C193" s="9">
        <v>1000916</v>
      </c>
    </row>
    <row r="194" spans="1:3" ht="72" x14ac:dyDescent="0.2">
      <c r="A194" s="7" t="s">
        <v>312</v>
      </c>
      <c r="B194" s="8" t="s">
        <v>313</v>
      </c>
      <c r="C194" s="9">
        <v>42334</v>
      </c>
    </row>
    <row r="195" spans="1:3" s="21" customFormat="1" ht="61.5" customHeight="1" x14ac:dyDescent="0.2">
      <c r="A195" s="16" t="s">
        <v>546</v>
      </c>
      <c r="B195" s="6" t="s">
        <v>525</v>
      </c>
      <c r="C195" s="12">
        <f>C196+C197+C198+C199+C200+C201+C202</f>
        <v>966447</v>
      </c>
    </row>
    <row r="196" spans="1:3" ht="72" x14ac:dyDescent="0.2">
      <c r="A196" s="7" t="s">
        <v>314</v>
      </c>
      <c r="B196" s="8" t="s">
        <v>315</v>
      </c>
      <c r="C196" s="9">
        <v>156667</v>
      </c>
    </row>
    <row r="197" spans="1:3" ht="110.25" customHeight="1" x14ac:dyDescent="0.2">
      <c r="A197" s="7" t="s">
        <v>316</v>
      </c>
      <c r="B197" s="8" t="s">
        <v>317</v>
      </c>
      <c r="C197" s="9">
        <v>160000</v>
      </c>
    </row>
    <row r="198" spans="1:3" ht="75.75" customHeight="1" x14ac:dyDescent="0.2">
      <c r="A198" s="7" t="s">
        <v>318</v>
      </c>
      <c r="B198" s="8" t="s">
        <v>319</v>
      </c>
      <c r="C198" s="9">
        <v>2000</v>
      </c>
    </row>
    <row r="199" spans="1:3" ht="109.5" customHeight="1" x14ac:dyDescent="0.2">
      <c r="A199" s="7" t="s">
        <v>316</v>
      </c>
      <c r="B199" s="8" t="s">
        <v>320</v>
      </c>
      <c r="C199" s="9">
        <v>133333</v>
      </c>
    </row>
    <row r="200" spans="1:3" ht="84" x14ac:dyDescent="0.2">
      <c r="A200" s="7" t="s">
        <v>321</v>
      </c>
      <c r="B200" s="8" t="s">
        <v>322</v>
      </c>
      <c r="C200" s="9">
        <v>28500</v>
      </c>
    </row>
    <row r="201" spans="1:3" ht="83.25" customHeight="1" x14ac:dyDescent="0.2">
      <c r="A201" s="7" t="s">
        <v>323</v>
      </c>
      <c r="B201" s="8" t="s">
        <v>324</v>
      </c>
      <c r="C201" s="9">
        <v>147833</v>
      </c>
    </row>
    <row r="202" spans="1:3" ht="64.5" customHeight="1" x14ac:dyDescent="0.2">
      <c r="A202" s="7" t="s">
        <v>325</v>
      </c>
      <c r="B202" s="8" t="s">
        <v>326</v>
      </c>
      <c r="C202" s="9">
        <v>338114</v>
      </c>
    </row>
    <row r="203" spans="1:3" s="20" customFormat="1" ht="50.25" customHeight="1" x14ac:dyDescent="0.2">
      <c r="A203" s="16" t="s">
        <v>547</v>
      </c>
      <c r="B203" s="6" t="s">
        <v>526</v>
      </c>
      <c r="C203" s="12">
        <f>C204+C205+C206+C207+C208+C209</f>
        <v>1695628</v>
      </c>
    </row>
    <row r="204" spans="1:3" ht="72" x14ac:dyDescent="0.2">
      <c r="A204" s="7" t="s">
        <v>327</v>
      </c>
      <c r="B204" s="8" t="s">
        <v>328</v>
      </c>
      <c r="C204" s="9">
        <v>11667</v>
      </c>
    </row>
    <row r="205" spans="1:3" ht="60" x14ac:dyDescent="0.2">
      <c r="A205" s="7" t="s">
        <v>329</v>
      </c>
      <c r="B205" s="8" t="s">
        <v>330</v>
      </c>
      <c r="C205" s="9">
        <v>10183</v>
      </c>
    </row>
    <row r="206" spans="1:3" ht="72" x14ac:dyDescent="0.2">
      <c r="A206" s="7" t="s">
        <v>331</v>
      </c>
      <c r="B206" s="8" t="s">
        <v>332</v>
      </c>
      <c r="C206" s="9">
        <v>19983</v>
      </c>
    </row>
    <row r="207" spans="1:3" ht="60" x14ac:dyDescent="0.2">
      <c r="A207" s="7" t="s">
        <v>333</v>
      </c>
      <c r="B207" s="8" t="s">
        <v>334</v>
      </c>
      <c r="C207" s="9">
        <v>289561</v>
      </c>
    </row>
    <row r="208" spans="1:3" ht="84" x14ac:dyDescent="0.2">
      <c r="A208" s="7" t="s">
        <v>335</v>
      </c>
      <c r="B208" s="8" t="s">
        <v>336</v>
      </c>
      <c r="C208" s="9">
        <v>954015</v>
      </c>
    </row>
    <row r="209" spans="1:3" ht="50.25" customHeight="1" x14ac:dyDescent="0.2">
      <c r="A209" s="7" t="s">
        <v>337</v>
      </c>
      <c r="B209" s="8" t="s">
        <v>338</v>
      </c>
      <c r="C209" s="9">
        <v>410219</v>
      </c>
    </row>
    <row r="210" spans="1:3" s="20" customFormat="1" ht="74.25" customHeight="1" x14ac:dyDescent="0.2">
      <c r="A210" s="16" t="s">
        <v>548</v>
      </c>
      <c r="B210" s="6" t="s">
        <v>527</v>
      </c>
      <c r="C210" s="12">
        <f>C211+C212+C213+C214+C215+C216+C217+C218</f>
        <v>1157900</v>
      </c>
    </row>
    <row r="211" spans="1:3" ht="84" x14ac:dyDescent="0.2">
      <c r="A211" s="7" t="s">
        <v>339</v>
      </c>
      <c r="B211" s="8" t="s">
        <v>340</v>
      </c>
      <c r="C211" s="9">
        <v>400</v>
      </c>
    </row>
    <row r="212" spans="1:3" ht="98.25" customHeight="1" x14ac:dyDescent="0.2">
      <c r="A212" s="7" t="s">
        <v>341</v>
      </c>
      <c r="B212" s="8" t="s">
        <v>342</v>
      </c>
      <c r="C212" s="9">
        <v>1000</v>
      </c>
    </row>
    <row r="213" spans="1:3" ht="96" x14ac:dyDescent="0.2">
      <c r="A213" s="7" t="s">
        <v>343</v>
      </c>
      <c r="B213" s="8" t="s">
        <v>344</v>
      </c>
      <c r="C213" s="9">
        <v>21000</v>
      </c>
    </row>
    <row r="214" spans="1:3" ht="84" x14ac:dyDescent="0.2">
      <c r="A214" s="7" t="s">
        <v>345</v>
      </c>
      <c r="B214" s="8" t="s">
        <v>346</v>
      </c>
      <c r="C214" s="9">
        <v>10000</v>
      </c>
    </row>
    <row r="215" spans="1:3" ht="84" x14ac:dyDescent="0.2">
      <c r="A215" s="7" t="s">
        <v>347</v>
      </c>
      <c r="B215" s="8" t="s">
        <v>348</v>
      </c>
      <c r="C215" s="9">
        <v>1005000</v>
      </c>
    </row>
    <row r="216" spans="1:3" ht="96" x14ac:dyDescent="0.2">
      <c r="A216" s="7" t="s">
        <v>349</v>
      </c>
      <c r="B216" s="8" t="s">
        <v>350</v>
      </c>
      <c r="C216" s="9">
        <v>500</v>
      </c>
    </row>
    <row r="217" spans="1:3" ht="98.25" customHeight="1" x14ac:dyDescent="0.2">
      <c r="A217" s="7" t="s">
        <v>351</v>
      </c>
      <c r="B217" s="8" t="s">
        <v>352</v>
      </c>
      <c r="C217" s="9">
        <v>20000</v>
      </c>
    </row>
    <row r="218" spans="1:3" ht="75.75" customHeight="1" x14ac:dyDescent="0.2">
      <c r="A218" s="7" t="s">
        <v>353</v>
      </c>
      <c r="B218" s="8" t="s">
        <v>354</v>
      </c>
      <c r="C218" s="9">
        <v>100000</v>
      </c>
    </row>
    <row r="219" spans="1:3" s="20" customFormat="1" ht="62.25" customHeight="1" x14ac:dyDescent="0.2">
      <c r="A219" s="16" t="s">
        <v>549</v>
      </c>
      <c r="B219" s="6" t="s">
        <v>528</v>
      </c>
      <c r="C219" s="12">
        <f>C220+C221+C222+C223</f>
        <v>234951</v>
      </c>
    </row>
    <row r="220" spans="1:3" ht="98.25" customHeight="1" x14ac:dyDescent="0.2">
      <c r="A220" s="7" t="s">
        <v>355</v>
      </c>
      <c r="B220" s="8" t="s">
        <v>356</v>
      </c>
      <c r="C220" s="9">
        <v>1667</v>
      </c>
    </row>
    <row r="221" spans="1:3" ht="75.75" customHeight="1" x14ac:dyDescent="0.2">
      <c r="A221" s="7" t="s">
        <v>357</v>
      </c>
      <c r="B221" s="8" t="s">
        <v>358</v>
      </c>
      <c r="C221" s="9">
        <v>333</v>
      </c>
    </row>
    <row r="222" spans="1:3" ht="84" x14ac:dyDescent="0.2">
      <c r="A222" s="7" t="s">
        <v>359</v>
      </c>
      <c r="B222" s="8" t="s">
        <v>360</v>
      </c>
      <c r="C222" s="9">
        <v>201118</v>
      </c>
    </row>
    <row r="223" spans="1:3" ht="77.25" customHeight="1" x14ac:dyDescent="0.2">
      <c r="A223" s="7" t="s">
        <v>361</v>
      </c>
      <c r="B223" s="8" t="s">
        <v>362</v>
      </c>
      <c r="C223" s="9">
        <v>31833</v>
      </c>
    </row>
    <row r="224" spans="1:3" s="21" customFormat="1" ht="65.25" customHeight="1" x14ac:dyDescent="0.2">
      <c r="A224" s="16" t="s">
        <v>550</v>
      </c>
      <c r="B224" s="6" t="s">
        <v>529</v>
      </c>
      <c r="C224" s="12">
        <f>C225</f>
        <v>1645548</v>
      </c>
    </row>
    <row r="225" spans="1:3" ht="87.75" customHeight="1" x14ac:dyDescent="0.2">
      <c r="A225" s="7" t="s">
        <v>363</v>
      </c>
      <c r="B225" s="8" t="s">
        <v>364</v>
      </c>
      <c r="C225" s="9">
        <v>1645548</v>
      </c>
    </row>
    <row r="226" spans="1:3" s="4" customFormat="1" ht="60" x14ac:dyDescent="0.2">
      <c r="A226" s="16" t="s">
        <v>551</v>
      </c>
      <c r="B226" s="6" t="s">
        <v>530</v>
      </c>
      <c r="C226" s="12">
        <f>C227</f>
        <v>7119</v>
      </c>
    </row>
    <row r="227" spans="1:3" ht="60" x14ac:dyDescent="0.2">
      <c r="A227" s="7" t="s">
        <v>365</v>
      </c>
      <c r="B227" s="8" t="s">
        <v>366</v>
      </c>
      <c r="C227" s="9">
        <v>7119</v>
      </c>
    </row>
    <row r="228" spans="1:3" s="4" customFormat="1" ht="60" x14ac:dyDescent="0.2">
      <c r="A228" s="16" t="s">
        <v>552</v>
      </c>
      <c r="B228" s="6" t="s">
        <v>531</v>
      </c>
      <c r="C228" s="12">
        <f>C229+C230</f>
        <v>4513</v>
      </c>
    </row>
    <row r="229" spans="1:3" ht="72" x14ac:dyDescent="0.2">
      <c r="A229" s="7" t="s">
        <v>367</v>
      </c>
      <c r="B229" s="8" t="s">
        <v>368</v>
      </c>
      <c r="C229" s="9">
        <v>18</v>
      </c>
    </row>
    <row r="230" spans="1:3" ht="60" x14ac:dyDescent="0.2">
      <c r="A230" s="7" t="s">
        <v>369</v>
      </c>
      <c r="B230" s="8" t="s">
        <v>370</v>
      </c>
      <c r="C230" s="9">
        <v>4495</v>
      </c>
    </row>
    <row r="231" spans="1:3" s="20" customFormat="1" ht="50.25" customHeight="1" x14ac:dyDescent="0.2">
      <c r="A231" s="16" t="s">
        <v>553</v>
      </c>
      <c r="B231" s="6" t="s">
        <v>532</v>
      </c>
      <c r="C231" s="12">
        <f>C232</f>
        <v>8830</v>
      </c>
    </row>
    <row r="232" spans="1:3" ht="48" x14ac:dyDescent="0.2">
      <c r="A232" s="7" t="s">
        <v>371</v>
      </c>
      <c r="B232" s="8" t="s">
        <v>372</v>
      </c>
      <c r="C232" s="9">
        <v>8830</v>
      </c>
    </row>
    <row r="233" spans="1:3" s="20" customFormat="1" ht="60" x14ac:dyDescent="0.2">
      <c r="A233" s="16" t="s">
        <v>554</v>
      </c>
      <c r="B233" s="6" t="s">
        <v>533</v>
      </c>
      <c r="C233" s="12">
        <f>C234</f>
        <v>376524517</v>
      </c>
    </row>
    <row r="234" spans="1:3" ht="72" x14ac:dyDescent="0.2">
      <c r="A234" s="7" t="s">
        <v>373</v>
      </c>
      <c r="B234" s="8" t="s">
        <v>374</v>
      </c>
      <c r="C234" s="9">
        <v>376524517</v>
      </c>
    </row>
    <row r="235" spans="1:3" s="20" customFormat="1" ht="48.75" customHeight="1" x14ac:dyDescent="0.2">
      <c r="A235" s="16" t="s">
        <v>555</v>
      </c>
      <c r="B235" s="6" t="s">
        <v>534</v>
      </c>
      <c r="C235" s="12">
        <f>C236</f>
        <v>36415973</v>
      </c>
    </row>
    <row r="236" spans="1:3" ht="72" x14ac:dyDescent="0.2">
      <c r="A236" s="7" t="s">
        <v>375</v>
      </c>
      <c r="B236" s="8" t="s">
        <v>376</v>
      </c>
      <c r="C236" s="9">
        <v>36415973</v>
      </c>
    </row>
    <row r="237" spans="1:3" s="20" customFormat="1" ht="50.25" customHeight="1" x14ac:dyDescent="0.2">
      <c r="A237" s="16" t="s">
        <v>556</v>
      </c>
      <c r="B237" s="6" t="s">
        <v>535</v>
      </c>
      <c r="C237" s="12">
        <f>C238+C239</f>
        <v>115166</v>
      </c>
    </row>
    <row r="238" spans="1:3" ht="60" x14ac:dyDescent="0.2">
      <c r="A238" s="7" t="s">
        <v>377</v>
      </c>
      <c r="B238" s="8" t="s">
        <v>378</v>
      </c>
      <c r="C238" s="9">
        <v>10000</v>
      </c>
    </row>
    <row r="239" spans="1:3" ht="51" customHeight="1" x14ac:dyDescent="0.2">
      <c r="A239" s="7" t="s">
        <v>379</v>
      </c>
      <c r="B239" s="8" t="s">
        <v>380</v>
      </c>
      <c r="C239" s="9">
        <v>105166</v>
      </c>
    </row>
    <row r="240" spans="1:3" s="20" customFormat="1" ht="74.25" customHeight="1" x14ac:dyDescent="0.2">
      <c r="A240" s="16" t="s">
        <v>557</v>
      </c>
      <c r="B240" s="6" t="s">
        <v>536</v>
      </c>
      <c r="C240" s="12">
        <f>C241</f>
        <v>4724787</v>
      </c>
    </row>
    <row r="241" spans="1:3" ht="72" x14ac:dyDescent="0.2">
      <c r="A241" s="7" t="s">
        <v>381</v>
      </c>
      <c r="B241" s="8" t="s">
        <v>382</v>
      </c>
      <c r="C241" s="9">
        <v>4724787</v>
      </c>
    </row>
    <row r="242" spans="1:3" s="20" customFormat="1" ht="60.75" customHeight="1" x14ac:dyDescent="0.2">
      <c r="A242" s="16" t="s">
        <v>558</v>
      </c>
      <c r="B242" s="6" t="s">
        <v>537</v>
      </c>
      <c r="C242" s="12">
        <f>C243+C244+C245+C246+C247+C248</f>
        <v>640399</v>
      </c>
    </row>
    <row r="243" spans="1:3" ht="72" customHeight="1" x14ac:dyDescent="0.2">
      <c r="A243" s="7" t="s">
        <v>383</v>
      </c>
      <c r="B243" s="8" t="s">
        <v>384</v>
      </c>
      <c r="C243" s="9">
        <v>2857</v>
      </c>
    </row>
    <row r="244" spans="1:3" ht="78" customHeight="1" x14ac:dyDescent="0.2">
      <c r="A244" s="7" t="s">
        <v>385</v>
      </c>
      <c r="B244" s="8" t="s">
        <v>386</v>
      </c>
      <c r="C244" s="9">
        <v>208289</v>
      </c>
    </row>
    <row r="245" spans="1:3" ht="72.75" customHeight="1" x14ac:dyDescent="0.2">
      <c r="A245" s="7" t="s">
        <v>387</v>
      </c>
      <c r="B245" s="8" t="s">
        <v>388</v>
      </c>
      <c r="C245" s="9">
        <v>276008</v>
      </c>
    </row>
    <row r="246" spans="1:3" ht="84" x14ac:dyDescent="0.2">
      <c r="A246" s="7" t="s">
        <v>389</v>
      </c>
      <c r="B246" s="8" t="s">
        <v>390</v>
      </c>
      <c r="C246" s="9">
        <v>23333</v>
      </c>
    </row>
    <row r="247" spans="1:3" ht="74.25" customHeight="1" x14ac:dyDescent="0.2">
      <c r="A247" s="7" t="s">
        <v>391</v>
      </c>
      <c r="B247" s="8" t="s">
        <v>392</v>
      </c>
      <c r="C247" s="9">
        <v>60000</v>
      </c>
    </row>
    <row r="248" spans="1:3" ht="61.5" customHeight="1" x14ac:dyDescent="0.2">
      <c r="A248" s="7" t="s">
        <v>393</v>
      </c>
      <c r="B248" s="8" t="s">
        <v>394</v>
      </c>
      <c r="C248" s="9">
        <v>69912</v>
      </c>
    </row>
    <row r="249" spans="1:3" s="20" customFormat="1" ht="110.25" customHeight="1" x14ac:dyDescent="0.2">
      <c r="A249" s="16" t="s">
        <v>559</v>
      </c>
      <c r="B249" s="6" t="s">
        <v>538</v>
      </c>
      <c r="C249" s="12">
        <f>C250</f>
        <v>18670</v>
      </c>
    </row>
    <row r="250" spans="1:3" ht="99" customHeight="1" x14ac:dyDescent="0.2">
      <c r="A250" s="7" t="s">
        <v>395</v>
      </c>
      <c r="B250" s="8" t="s">
        <v>396</v>
      </c>
      <c r="C250" s="9">
        <v>18670</v>
      </c>
    </row>
    <row r="251" spans="1:3" s="20" customFormat="1" ht="98.25" customHeight="1" x14ac:dyDescent="0.2">
      <c r="A251" s="16" t="s">
        <v>560</v>
      </c>
      <c r="B251" s="6" t="s">
        <v>539</v>
      </c>
      <c r="C251" s="12">
        <f>C252+C253+C254+C255+C256</f>
        <v>216651</v>
      </c>
    </row>
    <row r="252" spans="1:3" ht="99" customHeight="1" x14ac:dyDescent="0.2">
      <c r="A252" s="7" t="s">
        <v>397</v>
      </c>
      <c r="B252" s="8" t="s">
        <v>398</v>
      </c>
      <c r="C252" s="9">
        <v>556</v>
      </c>
    </row>
    <row r="253" spans="1:3" ht="108" x14ac:dyDescent="0.2">
      <c r="A253" s="7" t="s">
        <v>399</v>
      </c>
      <c r="B253" s="8" t="s">
        <v>400</v>
      </c>
      <c r="C253" s="9">
        <v>19122</v>
      </c>
    </row>
    <row r="254" spans="1:3" ht="111.75" customHeight="1" x14ac:dyDescent="0.2">
      <c r="A254" s="7" t="s">
        <v>401</v>
      </c>
      <c r="B254" s="8" t="s">
        <v>402</v>
      </c>
      <c r="C254" s="9">
        <v>65169</v>
      </c>
    </row>
    <row r="255" spans="1:3" ht="133.5" customHeight="1" x14ac:dyDescent="0.2">
      <c r="A255" s="7" t="s">
        <v>403</v>
      </c>
      <c r="B255" s="8" t="s">
        <v>404</v>
      </c>
      <c r="C255" s="9">
        <v>44524</v>
      </c>
    </row>
    <row r="256" spans="1:3" ht="96" x14ac:dyDescent="0.2">
      <c r="A256" s="7" t="s">
        <v>405</v>
      </c>
      <c r="B256" s="8" t="s">
        <v>406</v>
      </c>
      <c r="C256" s="9">
        <v>87280</v>
      </c>
    </row>
    <row r="257" spans="1:3" s="19" customFormat="1" ht="156" x14ac:dyDescent="0.2">
      <c r="A257" s="16" t="s">
        <v>407</v>
      </c>
      <c r="B257" s="6" t="s">
        <v>408</v>
      </c>
      <c r="C257" s="12">
        <v>21149</v>
      </c>
    </row>
    <row r="258" spans="1:3" s="19" customFormat="1" ht="66.75" customHeight="1" x14ac:dyDescent="0.2">
      <c r="A258" s="16" t="s">
        <v>409</v>
      </c>
      <c r="B258" s="6" t="s">
        <v>410</v>
      </c>
      <c r="C258" s="12">
        <v>16222</v>
      </c>
    </row>
    <row r="259" spans="1:3" s="20" customFormat="1" ht="60" x14ac:dyDescent="0.2">
      <c r="A259" s="16" t="s">
        <v>563</v>
      </c>
      <c r="B259" s="6" t="s">
        <v>540</v>
      </c>
      <c r="C259" s="12">
        <f>C260+C261+C262</f>
        <v>204370</v>
      </c>
    </row>
    <row r="260" spans="1:3" ht="90.75" customHeight="1" x14ac:dyDescent="0.2">
      <c r="A260" s="7" t="s">
        <v>411</v>
      </c>
      <c r="B260" s="8" t="s">
        <v>412</v>
      </c>
      <c r="C260" s="9">
        <v>46001</v>
      </c>
    </row>
    <row r="261" spans="1:3" ht="96" x14ac:dyDescent="0.2">
      <c r="A261" s="7" t="s">
        <v>413</v>
      </c>
      <c r="B261" s="8" t="s">
        <v>414</v>
      </c>
      <c r="C261" s="9">
        <v>42902</v>
      </c>
    </row>
    <row r="262" spans="1:3" ht="60" x14ac:dyDescent="0.2">
      <c r="A262" s="7" t="s">
        <v>415</v>
      </c>
      <c r="B262" s="8" t="s">
        <v>416</v>
      </c>
      <c r="C262" s="9">
        <v>115467</v>
      </c>
    </row>
    <row r="263" spans="1:3" s="2" customFormat="1" ht="87" customHeight="1" x14ac:dyDescent="0.2">
      <c r="A263" s="16" t="s">
        <v>417</v>
      </c>
      <c r="B263" s="6" t="s">
        <v>418</v>
      </c>
      <c r="C263" s="12">
        <v>143</v>
      </c>
    </row>
    <row r="264" spans="1:3" s="2" customFormat="1" ht="60.75" customHeight="1" x14ac:dyDescent="0.2">
      <c r="A264" s="16" t="s">
        <v>564</v>
      </c>
      <c r="B264" s="6" t="s">
        <v>541</v>
      </c>
      <c r="C264" s="12">
        <f>C265+C266</f>
        <v>53333</v>
      </c>
    </row>
    <row r="265" spans="1:3" ht="84" x14ac:dyDescent="0.2">
      <c r="A265" s="7" t="s">
        <v>419</v>
      </c>
      <c r="B265" s="8" t="s">
        <v>420</v>
      </c>
      <c r="C265" s="9">
        <v>40333</v>
      </c>
    </row>
    <row r="266" spans="1:3" ht="60" x14ac:dyDescent="0.2">
      <c r="A266" s="7" t="s">
        <v>421</v>
      </c>
      <c r="B266" s="8" t="s">
        <v>422</v>
      </c>
      <c r="C266" s="9">
        <v>13000</v>
      </c>
    </row>
    <row r="267" spans="1:3" s="2" customFormat="1" ht="62.25" customHeight="1" x14ac:dyDescent="0.2">
      <c r="A267" s="16" t="s">
        <v>564</v>
      </c>
      <c r="B267" s="6" t="s">
        <v>542</v>
      </c>
      <c r="C267" s="12">
        <f>C268+C269+C270+C271+C272+C273+C274+C275+C276+C277</f>
        <v>3134211</v>
      </c>
    </row>
    <row r="268" spans="1:3" ht="48" x14ac:dyDescent="0.2">
      <c r="A268" s="7" t="s">
        <v>565</v>
      </c>
      <c r="B268" s="8" t="s">
        <v>423</v>
      </c>
      <c r="C268" s="9">
        <v>1288856</v>
      </c>
    </row>
    <row r="269" spans="1:3" ht="60" x14ac:dyDescent="0.2">
      <c r="A269" s="7" t="s">
        <v>424</v>
      </c>
      <c r="B269" s="8" t="s">
        <v>425</v>
      </c>
      <c r="C269" s="9">
        <v>5674</v>
      </c>
    </row>
    <row r="270" spans="1:3" ht="84" x14ac:dyDescent="0.2">
      <c r="A270" s="7" t="s">
        <v>426</v>
      </c>
      <c r="B270" s="8" t="s">
        <v>427</v>
      </c>
      <c r="C270" s="9">
        <v>12890</v>
      </c>
    </row>
    <row r="271" spans="1:3" ht="60" x14ac:dyDescent="0.2">
      <c r="A271" s="7" t="s">
        <v>428</v>
      </c>
      <c r="B271" s="8" t="s">
        <v>429</v>
      </c>
      <c r="C271" s="9">
        <v>36229</v>
      </c>
    </row>
    <row r="272" spans="1:3" ht="72" x14ac:dyDescent="0.2">
      <c r="A272" s="7" t="s">
        <v>430</v>
      </c>
      <c r="B272" s="8" t="s">
        <v>431</v>
      </c>
      <c r="C272" s="9">
        <v>12619</v>
      </c>
    </row>
    <row r="273" spans="1:3" ht="60" x14ac:dyDescent="0.2">
      <c r="A273" s="7" t="s">
        <v>432</v>
      </c>
      <c r="B273" s="8" t="s">
        <v>433</v>
      </c>
      <c r="C273" s="9">
        <v>742857</v>
      </c>
    </row>
    <row r="274" spans="1:3" ht="86.25" customHeight="1" x14ac:dyDescent="0.2">
      <c r="A274" s="7" t="s">
        <v>434</v>
      </c>
      <c r="B274" s="8" t="s">
        <v>435</v>
      </c>
      <c r="C274" s="9">
        <v>479143</v>
      </c>
    </row>
    <row r="275" spans="1:3" ht="72" x14ac:dyDescent="0.2">
      <c r="A275" s="7" t="s">
        <v>436</v>
      </c>
      <c r="B275" s="8" t="s">
        <v>437</v>
      </c>
      <c r="C275" s="9">
        <v>857</v>
      </c>
    </row>
    <row r="276" spans="1:3" ht="97.5" customHeight="1" x14ac:dyDescent="0.2">
      <c r="A276" s="7" t="s">
        <v>438</v>
      </c>
      <c r="B276" s="8" t="s">
        <v>439</v>
      </c>
      <c r="C276" s="9">
        <v>447449</v>
      </c>
    </row>
    <row r="277" spans="1:3" ht="51.75" customHeight="1" x14ac:dyDescent="0.2">
      <c r="A277" s="7" t="s">
        <v>440</v>
      </c>
      <c r="B277" s="8" t="s">
        <v>441</v>
      </c>
      <c r="C277" s="9">
        <v>107637</v>
      </c>
    </row>
    <row r="278" spans="1:3" s="2" customFormat="1" ht="64.5" customHeight="1" x14ac:dyDescent="0.2">
      <c r="A278" s="16" t="s">
        <v>566</v>
      </c>
      <c r="B278" s="6" t="s">
        <v>543</v>
      </c>
      <c r="C278" s="12">
        <f>C279+C280+C281+C282+C283+C284+C285+C286</f>
        <v>12692414</v>
      </c>
    </row>
    <row r="279" spans="1:3" ht="75" customHeight="1" x14ac:dyDescent="0.2">
      <c r="A279" s="7" t="s">
        <v>442</v>
      </c>
      <c r="B279" s="8" t="s">
        <v>443</v>
      </c>
      <c r="C279" s="9">
        <v>22226</v>
      </c>
    </row>
    <row r="280" spans="1:3" ht="72" x14ac:dyDescent="0.2">
      <c r="A280" s="7" t="s">
        <v>444</v>
      </c>
      <c r="B280" s="8" t="s">
        <v>445</v>
      </c>
      <c r="C280" s="9">
        <v>262310</v>
      </c>
    </row>
    <row r="281" spans="1:3" ht="158.25" customHeight="1" x14ac:dyDescent="0.2">
      <c r="A281" s="7" t="s">
        <v>446</v>
      </c>
      <c r="B281" s="8" t="s">
        <v>447</v>
      </c>
      <c r="C281" s="9">
        <v>19903</v>
      </c>
    </row>
    <row r="282" spans="1:3" ht="72" x14ac:dyDescent="0.2">
      <c r="A282" s="7" t="s">
        <v>448</v>
      </c>
      <c r="B282" s="8" t="s">
        <v>449</v>
      </c>
      <c r="C282" s="9">
        <v>33691</v>
      </c>
    </row>
    <row r="283" spans="1:3" ht="84" x14ac:dyDescent="0.2">
      <c r="A283" s="7" t="s">
        <v>450</v>
      </c>
      <c r="B283" s="8" t="s">
        <v>451</v>
      </c>
      <c r="C283" s="9">
        <v>1667</v>
      </c>
    </row>
    <row r="284" spans="1:3" ht="84" x14ac:dyDescent="0.2">
      <c r="A284" s="7" t="s">
        <v>452</v>
      </c>
      <c r="B284" s="8" t="s">
        <v>453</v>
      </c>
      <c r="C284" s="9">
        <v>40157</v>
      </c>
    </row>
    <row r="285" spans="1:3" ht="72" x14ac:dyDescent="0.2">
      <c r="A285" s="7" t="s">
        <v>454</v>
      </c>
      <c r="B285" s="8" t="s">
        <v>455</v>
      </c>
      <c r="C285" s="9">
        <v>107992</v>
      </c>
    </row>
    <row r="286" spans="1:3" ht="60" x14ac:dyDescent="0.2">
      <c r="A286" s="7" t="s">
        <v>456</v>
      </c>
      <c r="B286" s="8" t="s">
        <v>457</v>
      </c>
      <c r="C286" s="9">
        <v>12204468</v>
      </c>
    </row>
    <row r="287" spans="1:3" s="1" customFormat="1" ht="84" x14ac:dyDescent="0.2">
      <c r="A287" s="16" t="s">
        <v>458</v>
      </c>
      <c r="B287" s="6" t="s">
        <v>459</v>
      </c>
      <c r="C287" s="12">
        <v>82203</v>
      </c>
    </row>
    <row r="288" spans="1:3" ht="24" x14ac:dyDescent="0.2">
      <c r="A288" s="16" t="s">
        <v>460</v>
      </c>
      <c r="B288" s="6" t="s">
        <v>461</v>
      </c>
      <c r="C288" s="12">
        <v>1735001</v>
      </c>
    </row>
    <row r="289" spans="1:3" ht="38.25" customHeight="1" x14ac:dyDescent="0.2">
      <c r="A289" s="7" t="s">
        <v>462</v>
      </c>
      <c r="B289" s="8" t="s">
        <v>463</v>
      </c>
      <c r="C289" s="9">
        <v>1735001</v>
      </c>
    </row>
    <row r="290" spans="1:3" ht="75" customHeight="1" x14ac:dyDescent="0.2">
      <c r="A290" s="16" t="s">
        <v>464</v>
      </c>
      <c r="B290" s="6" t="s">
        <v>465</v>
      </c>
      <c r="C290" s="12">
        <v>48518219</v>
      </c>
    </row>
    <row r="291" spans="1:3" s="2" customFormat="1" ht="50.25" customHeight="1" x14ac:dyDescent="0.2">
      <c r="A291" s="7" t="s">
        <v>466</v>
      </c>
      <c r="B291" s="8" t="s">
        <v>467</v>
      </c>
      <c r="C291" s="9">
        <v>43397429</v>
      </c>
    </row>
    <row r="292" spans="1:3" ht="60" x14ac:dyDescent="0.2">
      <c r="A292" s="7" t="s">
        <v>468</v>
      </c>
      <c r="B292" s="8" t="s">
        <v>469</v>
      </c>
      <c r="C292" s="9">
        <v>180000</v>
      </c>
    </row>
    <row r="293" spans="1:3" ht="48" x14ac:dyDescent="0.2">
      <c r="A293" s="7" t="s">
        <v>470</v>
      </c>
      <c r="B293" s="8" t="s">
        <v>471</v>
      </c>
      <c r="C293" s="9">
        <v>20000</v>
      </c>
    </row>
    <row r="294" spans="1:3" ht="48" x14ac:dyDescent="0.2">
      <c r="A294" s="7" t="s">
        <v>472</v>
      </c>
      <c r="B294" s="8" t="s">
        <v>473</v>
      </c>
      <c r="C294" s="9">
        <v>4920790</v>
      </c>
    </row>
    <row r="295" spans="1:3" x14ac:dyDescent="0.2">
      <c r="A295" s="16" t="s">
        <v>474</v>
      </c>
      <c r="B295" s="6" t="s">
        <v>475</v>
      </c>
      <c r="C295" s="12">
        <v>515320</v>
      </c>
    </row>
    <row r="296" spans="1:3" ht="36" x14ac:dyDescent="0.2">
      <c r="A296" s="7" t="s">
        <v>476</v>
      </c>
      <c r="B296" s="8" t="s">
        <v>477</v>
      </c>
      <c r="C296" s="9">
        <v>144360</v>
      </c>
    </row>
    <row r="297" spans="1:3" ht="49.5" customHeight="1" x14ac:dyDescent="0.2">
      <c r="A297" s="7" t="s">
        <v>478</v>
      </c>
      <c r="B297" s="8" t="s">
        <v>479</v>
      </c>
      <c r="C297" s="9">
        <v>177974</v>
      </c>
    </row>
    <row r="298" spans="1:3" ht="108.75" customHeight="1" x14ac:dyDescent="0.2">
      <c r="A298" s="7" t="s">
        <v>480</v>
      </c>
      <c r="B298" s="8" t="s">
        <v>481</v>
      </c>
      <c r="C298" s="9">
        <v>126883</v>
      </c>
    </row>
    <row r="299" spans="1:3" ht="37.5" customHeight="1" x14ac:dyDescent="0.2">
      <c r="A299" s="7" t="s">
        <v>482</v>
      </c>
      <c r="B299" s="8" t="s">
        <v>483</v>
      </c>
      <c r="C299" s="9">
        <v>49463</v>
      </c>
    </row>
    <row r="300" spans="1:3" s="20" customFormat="1" ht="48" x14ac:dyDescent="0.2">
      <c r="A300" s="7" t="s">
        <v>484</v>
      </c>
      <c r="B300" s="8" t="s">
        <v>485</v>
      </c>
      <c r="C300" s="9">
        <f>C301</f>
        <v>16640</v>
      </c>
    </row>
    <row r="301" spans="1:3" ht="84" x14ac:dyDescent="0.2">
      <c r="A301" s="7" t="s">
        <v>486</v>
      </c>
      <c r="B301" s="8" t="s">
        <v>487</v>
      </c>
      <c r="C301" s="9">
        <v>16640</v>
      </c>
    </row>
    <row r="302" spans="1:3" x14ac:dyDescent="0.2">
      <c r="A302" s="16" t="s">
        <v>488</v>
      </c>
      <c r="B302" s="6" t="s">
        <v>489</v>
      </c>
      <c r="C302" s="12">
        <v>21804917</v>
      </c>
    </row>
    <row r="303" spans="1:3" ht="36" x14ac:dyDescent="0.2">
      <c r="A303" s="7" t="s">
        <v>490</v>
      </c>
      <c r="B303" s="8" t="s">
        <v>491</v>
      </c>
      <c r="C303" s="9">
        <v>21804917</v>
      </c>
    </row>
    <row r="304" spans="1:3" ht="74.25" customHeight="1" x14ac:dyDescent="0.2">
      <c r="A304" s="16" t="s">
        <v>492</v>
      </c>
      <c r="B304" s="6" t="s">
        <v>493</v>
      </c>
      <c r="C304" s="12">
        <v>242494400</v>
      </c>
    </row>
    <row r="305" spans="1:3" x14ac:dyDescent="0.2">
      <c r="A305" s="16" t="s">
        <v>494</v>
      </c>
      <c r="B305" s="6" t="s">
        <v>495</v>
      </c>
      <c r="C305" s="12">
        <v>25200015</v>
      </c>
    </row>
    <row r="306" spans="1:3" x14ac:dyDescent="0.2">
      <c r="A306" s="16" t="s">
        <v>496</v>
      </c>
      <c r="B306" s="6" t="s">
        <v>497</v>
      </c>
      <c r="C306" s="12">
        <v>25200015</v>
      </c>
    </row>
    <row r="307" spans="1:3" s="26" customFormat="1" x14ac:dyDescent="0.2">
      <c r="A307" s="7" t="s">
        <v>498</v>
      </c>
      <c r="B307" s="8" t="s">
        <v>499</v>
      </c>
      <c r="C307" s="9">
        <v>25200015</v>
      </c>
    </row>
    <row r="308" spans="1:3" s="26" customFormat="1" ht="36" x14ac:dyDescent="0.2">
      <c r="A308" s="7" t="s">
        <v>500</v>
      </c>
      <c r="B308" s="8" t="s">
        <v>501</v>
      </c>
      <c r="C308" s="9">
        <v>25200015</v>
      </c>
    </row>
    <row r="309" spans="1:3" x14ac:dyDescent="0.2">
      <c r="A309" s="16" t="s">
        <v>604</v>
      </c>
      <c r="B309" s="6" t="s">
        <v>605</v>
      </c>
      <c r="C309" s="12">
        <f>C310</f>
        <v>16784791050</v>
      </c>
    </row>
    <row r="310" spans="1:3" ht="24" x14ac:dyDescent="0.2">
      <c r="A310" s="16" t="s">
        <v>606</v>
      </c>
      <c r="B310" s="6" t="s">
        <v>607</v>
      </c>
      <c r="C310" s="12">
        <f>C311+C313+C362+C378</f>
        <v>16784791050</v>
      </c>
    </row>
    <row r="311" spans="1:3" x14ac:dyDescent="0.2">
      <c r="A311" s="16" t="s">
        <v>608</v>
      </c>
      <c r="B311" s="6" t="s">
        <v>609</v>
      </c>
      <c r="C311" s="12">
        <v>1126106000</v>
      </c>
    </row>
    <row r="312" spans="1:3" s="26" customFormat="1" ht="36" x14ac:dyDescent="0.2">
      <c r="A312" s="7" t="s">
        <v>610</v>
      </c>
      <c r="B312" s="8" t="s">
        <v>611</v>
      </c>
      <c r="C312" s="9">
        <v>1126106000</v>
      </c>
    </row>
    <row r="313" spans="1:3" ht="24" x14ac:dyDescent="0.2">
      <c r="A313" s="16" t="s">
        <v>612</v>
      </c>
      <c r="B313" s="6" t="s">
        <v>613</v>
      </c>
      <c r="C313" s="12">
        <f>SUM(C314:C361)</f>
        <v>12699747450</v>
      </c>
    </row>
    <row r="314" spans="1:3" s="26" customFormat="1" ht="25.5" customHeight="1" x14ac:dyDescent="0.2">
      <c r="A314" s="7" t="s">
        <v>614</v>
      </c>
      <c r="B314" s="8" t="s">
        <v>713</v>
      </c>
      <c r="C314" s="9">
        <v>1495575000</v>
      </c>
    </row>
    <row r="315" spans="1:3" s="26" customFormat="1" ht="36" x14ac:dyDescent="0.2">
      <c r="A315" s="7" t="s">
        <v>615</v>
      </c>
      <c r="B315" s="8" t="s">
        <v>714</v>
      </c>
      <c r="C315" s="9">
        <v>64400</v>
      </c>
    </row>
    <row r="316" spans="1:3" s="26" customFormat="1" ht="25.5" customHeight="1" x14ac:dyDescent="0.2">
      <c r="A316" s="7" t="s">
        <v>616</v>
      </c>
      <c r="B316" s="8" t="s">
        <v>715</v>
      </c>
      <c r="C316" s="9">
        <v>3399900</v>
      </c>
    </row>
    <row r="317" spans="1:3" s="26" customFormat="1" ht="37.5" customHeight="1" x14ac:dyDescent="0.2">
      <c r="A317" s="7" t="s">
        <v>617</v>
      </c>
      <c r="B317" s="8" t="s">
        <v>716</v>
      </c>
      <c r="C317" s="9">
        <v>10479400</v>
      </c>
    </row>
    <row r="318" spans="1:3" s="26" customFormat="1" ht="36" x14ac:dyDescent="0.2">
      <c r="A318" s="7" t="s">
        <v>618</v>
      </c>
      <c r="B318" s="8" t="s">
        <v>717</v>
      </c>
      <c r="C318" s="9">
        <v>135402800</v>
      </c>
    </row>
    <row r="319" spans="1:3" s="26" customFormat="1" ht="60" x14ac:dyDescent="0.2">
      <c r="A319" s="7" t="s">
        <v>619</v>
      </c>
      <c r="B319" s="8" t="s">
        <v>718</v>
      </c>
      <c r="C319" s="9">
        <v>897000</v>
      </c>
    </row>
    <row r="320" spans="1:3" s="26" customFormat="1" ht="50.25" customHeight="1" x14ac:dyDescent="0.2">
      <c r="A320" s="7" t="s">
        <v>620</v>
      </c>
      <c r="B320" s="8" t="s">
        <v>719</v>
      </c>
      <c r="C320" s="9">
        <v>21620200</v>
      </c>
    </row>
    <row r="321" spans="1:3" s="26" customFormat="1" ht="86.25" customHeight="1" x14ac:dyDescent="0.2">
      <c r="A321" s="7" t="s">
        <v>621</v>
      </c>
      <c r="B321" s="8" t="s">
        <v>720</v>
      </c>
      <c r="C321" s="9">
        <v>22080000</v>
      </c>
    </row>
    <row r="322" spans="1:3" s="26" customFormat="1" ht="24" x14ac:dyDescent="0.2">
      <c r="A322" s="7" t="s">
        <v>622</v>
      </c>
      <c r="B322" s="8" t="s">
        <v>721</v>
      </c>
      <c r="C322" s="9">
        <v>101700500</v>
      </c>
    </row>
    <row r="323" spans="1:3" s="26" customFormat="1" ht="48" x14ac:dyDescent="0.2">
      <c r="A323" s="7" t="s">
        <v>623</v>
      </c>
      <c r="B323" s="8" t="s">
        <v>722</v>
      </c>
      <c r="C323" s="9">
        <v>72905500</v>
      </c>
    </row>
    <row r="324" spans="1:3" s="26" customFormat="1" ht="24" x14ac:dyDescent="0.2">
      <c r="A324" s="7" t="s">
        <v>624</v>
      </c>
      <c r="B324" s="8" t="s">
        <v>723</v>
      </c>
      <c r="C324" s="9">
        <v>15075600</v>
      </c>
    </row>
    <row r="325" spans="1:3" s="26" customFormat="1" ht="36" x14ac:dyDescent="0.2">
      <c r="A325" s="7" t="s">
        <v>625</v>
      </c>
      <c r="B325" s="8" t="s">
        <v>724</v>
      </c>
      <c r="C325" s="9">
        <v>7853200</v>
      </c>
    </row>
    <row r="326" spans="1:3" s="26" customFormat="1" ht="63.75" customHeight="1" x14ac:dyDescent="0.2">
      <c r="A326" s="7" t="s">
        <v>626</v>
      </c>
      <c r="B326" s="8" t="s">
        <v>725</v>
      </c>
      <c r="C326" s="9">
        <v>39366800</v>
      </c>
    </row>
    <row r="327" spans="1:3" s="26" customFormat="1" ht="120" customHeight="1" x14ac:dyDescent="0.2">
      <c r="A327" s="7" t="s">
        <v>627</v>
      </c>
      <c r="B327" s="8" t="s">
        <v>726</v>
      </c>
      <c r="C327" s="9">
        <v>2136500</v>
      </c>
    </row>
    <row r="328" spans="1:3" s="26" customFormat="1" ht="64.5" customHeight="1" x14ac:dyDescent="0.2">
      <c r="A328" s="7" t="s">
        <v>628</v>
      </c>
      <c r="B328" s="8" t="s">
        <v>727</v>
      </c>
      <c r="C328" s="9">
        <v>3672300</v>
      </c>
    </row>
    <row r="329" spans="1:3" s="26" customFormat="1" ht="48" x14ac:dyDescent="0.2">
      <c r="A329" s="7" t="s">
        <v>629</v>
      </c>
      <c r="B329" s="8" t="s">
        <v>728</v>
      </c>
      <c r="C329" s="9">
        <v>385505300</v>
      </c>
    </row>
    <row r="330" spans="1:3" s="26" customFormat="1" ht="24.75" customHeight="1" x14ac:dyDescent="0.2">
      <c r="A330" s="7" t="s">
        <v>630</v>
      </c>
      <c r="B330" s="8" t="s">
        <v>729</v>
      </c>
      <c r="C330" s="9">
        <v>4830000</v>
      </c>
    </row>
    <row r="331" spans="1:3" s="26" customFormat="1" ht="25.5" customHeight="1" x14ac:dyDescent="0.2">
      <c r="A331" s="7" t="s">
        <v>631</v>
      </c>
      <c r="B331" s="8" t="s">
        <v>730</v>
      </c>
      <c r="C331" s="9">
        <v>44689500</v>
      </c>
    </row>
    <row r="332" spans="1:3" s="26" customFormat="1" ht="24.75" customHeight="1" x14ac:dyDescent="0.2">
      <c r="A332" s="7" t="s">
        <v>632</v>
      </c>
      <c r="B332" s="8" t="s">
        <v>731</v>
      </c>
      <c r="C332" s="9">
        <v>891991800</v>
      </c>
    </row>
    <row r="333" spans="1:3" s="26" customFormat="1" ht="60" x14ac:dyDescent="0.2">
      <c r="A333" s="7" t="s">
        <v>633</v>
      </c>
      <c r="B333" s="8" t="s">
        <v>732</v>
      </c>
      <c r="C333" s="9">
        <v>9102200</v>
      </c>
    </row>
    <row r="334" spans="1:3" s="26" customFormat="1" ht="53.25" customHeight="1" x14ac:dyDescent="0.2">
      <c r="A334" s="7" t="s">
        <v>634</v>
      </c>
      <c r="B334" s="8" t="s">
        <v>733</v>
      </c>
      <c r="C334" s="9">
        <v>90526100</v>
      </c>
    </row>
    <row r="335" spans="1:3" s="26" customFormat="1" ht="41.25" customHeight="1" x14ac:dyDescent="0.2">
      <c r="A335" s="7" t="s">
        <v>635</v>
      </c>
      <c r="B335" s="8" t="s">
        <v>734</v>
      </c>
      <c r="C335" s="9">
        <v>212710800</v>
      </c>
    </row>
    <row r="336" spans="1:3" s="26" customFormat="1" ht="48" x14ac:dyDescent="0.2">
      <c r="A336" s="7" t="s">
        <v>636</v>
      </c>
      <c r="B336" s="8" t="s">
        <v>735</v>
      </c>
      <c r="C336" s="9">
        <v>232033500</v>
      </c>
    </row>
    <row r="337" spans="1:3" s="26" customFormat="1" ht="48" x14ac:dyDescent="0.2">
      <c r="A337" s="7" t="s">
        <v>637</v>
      </c>
      <c r="B337" s="8" t="s">
        <v>736</v>
      </c>
      <c r="C337" s="9">
        <v>1118148700</v>
      </c>
    </row>
    <row r="338" spans="1:3" s="26" customFormat="1" ht="27" customHeight="1" x14ac:dyDescent="0.2">
      <c r="A338" s="7" t="s">
        <v>638</v>
      </c>
      <c r="B338" s="8" t="s">
        <v>737</v>
      </c>
      <c r="C338" s="9">
        <v>50600000</v>
      </c>
    </row>
    <row r="339" spans="1:3" s="26" customFormat="1" ht="36" x14ac:dyDescent="0.2">
      <c r="A339" s="7" t="s">
        <v>639</v>
      </c>
      <c r="B339" s="8" t="s">
        <v>738</v>
      </c>
      <c r="C339" s="9">
        <v>13439700</v>
      </c>
    </row>
    <row r="340" spans="1:3" s="26" customFormat="1" ht="36" customHeight="1" x14ac:dyDescent="0.2">
      <c r="A340" s="7" t="s">
        <v>640</v>
      </c>
      <c r="B340" s="8" t="s">
        <v>739</v>
      </c>
      <c r="C340" s="9">
        <v>5613500</v>
      </c>
    </row>
    <row r="341" spans="1:3" s="26" customFormat="1" ht="27" customHeight="1" x14ac:dyDescent="0.2">
      <c r="A341" s="7" t="s">
        <v>641</v>
      </c>
      <c r="B341" s="8" t="s">
        <v>740</v>
      </c>
      <c r="C341" s="9">
        <v>15300000</v>
      </c>
    </row>
    <row r="342" spans="1:3" s="26" customFormat="1" ht="26.25" customHeight="1" x14ac:dyDescent="0.2">
      <c r="A342" s="7" t="s">
        <v>642</v>
      </c>
      <c r="B342" s="8" t="s">
        <v>741</v>
      </c>
      <c r="C342" s="9">
        <v>8318000</v>
      </c>
    </row>
    <row r="343" spans="1:3" s="26" customFormat="1" ht="24" customHeight="1" x14ac:dyDescent="0.2">
      <c r="A343" s="7" t="s">
        <v>643</v>
      </c>
      <c r="B343" s="8" t="s">
        <v>742</v>
      </c>
      <c r="C343" s="9">
        <v>17797730</v>
      </c>
    </row>
    <row r="344" spans="1:3" s="26" customFormat="1" ht="36" x14ac:dyDescent="0.2">
      <c r="A344" s="7" t="s">
        <v>644</v>
      </c>
      <c r="B344" s="8" t="s">
        <v>743</v>
      </c>
      <c r="C344" s="9">
        <v>46031300</v>
      </c>
    </row>
    <row r="345" spans="1:3" s="26" customFormat="1" ht="39.75" customHeight="1" x14ac:dyDescent="0.2">
      <c r="A345" s="7" t="s">
        <v>645</v>
      </c>
      <c r="B345" s="8" t="s">
        <v>744</v>
      </c>
      <c r="C345" s="9">
        <v>6292159000</v>
      </c>
    </row>
    <row r="346" spans="1:3" s="26" customFormat="1" ht="36" x14ac:dyDescent="0.2">
      <c r="A346" s="7" t="s">
        <v>646</v>
      </c>
      <c r="B346" s="8" t="s">
        <v>745</v>
      </c>
      <c r="C346" s="9">
        <v>3833200</v>
      </c>
    </row>
    <row r="347" spans="1:3" s="26" customFormat="1" ht="28.5" customHeight="1" x14ac:dyDescent="0.2">
      <c r="A347" s="7" t="s">
        <v>647</v>
      </c>
      <c r="B347" s="8" t="s">
        <v>746</v>
      </c>
      <c r="C347" s="9">
        <v>7549500</v>
      </c>
    </row>
    <row r="348" spans="1:3" s="26" customFormat="1" ht="36" x14ac:dyDescent="0.2">
      <c r="A348" s="7" t="s">
        <v>648</v>
      </c>
      <c r="B348" s="8" t="s">
        <v>747</v>
      </c>
      <c r="C348" s="9">
        <v>1633800</v>
      </c>
    </row>
    <row r="349" spans="1:3" s="26" customFormat="1" ht="27.75" customHeight="1" x14ac:dyDescent="0.2">
      <c r="A349" s="7" t="s">
        <v>649</v>
      </c>
      <c r="B349" s="8" t="s">
        <v>748</v>
      </c>
      <c r="C349" s="9">
        <v>18271300</v>
      </c>
    </row>
    <row r="350" spans="1:3" s="26" customFormat="1" ht="39" customHeight="1" x14ac:dyDescent="0.2">
      <c r="A350" s="7" t="s">
        <v>650</v>
      </c>
      <c r="B350" s="8" t="s">
        <v>749</v>
      </c>
      <c r="C350" s="9">
        <v>12420000</v>
      </c>
    </row>
    <row r="351" spans="1:3" s="26" customFormat="1" ht="27.75" customHeight="1" x14ac:dyDescent="0.2">
      <c r="A351" s="7" t="s">
        <v>651</v>
      </c>
      <c r="B351" s="8" t="s">
        <v>750</v>
      </c>
      <c r="C351" s="9">
        <v>82042600</v>
      </c>
    </row>
    <row r="352" spans="1:3" s="26" customFormat="1" ht="27" customHeight="1" x14ac:dyDescent="0.2">
      <c r="A352" s="7" t="s">
        <v>652</v>
      </c>
      <c r="B352" s="8" t="s">
        <v>751</v>
      </c>
      <c r="C352" s="9">
        <v>171009100</v>
      </c>
    </row>
    <row r="353" spans="1:3" s="26" customFormat="1" ht="25.5" customHeight="1" x14ac:dyDescent="0.2">
      <c r="A353" s="7" t="s">
        <v>653</v>
      </c>
      <c r="B353" s="8" t="s">
        <v>752</v>
      </c>
      <c r="C353" s="9">
        <v>61295400</v>
      </c>
    </row>
    <row r="354" spans="1:3" s="26" customFormat="1" ht="48" x14ac:dyDescent="0.2">
      <c r="A354" s="7" t="s">
        <v>654</v>
      </c>
      <c r="B354" s="8" t="s">
        <v>753</v>
      </c>
      <c r="C354" s="9">
        <v>64463600</v>
      </c>
    </row>
    <row r="355" spans="1:3" s="26" customFormat="1" ht="27" customHeight="1" x14ac:dyDescent="0.2">
      <c r="A355" s="7" t="s">
        <v>655</v>
      </c>
      <c r="B355" s="8" t="s">
        <v>754</v>
      </c>
      <c r="C355" s="9">
        <v>9946520</v>
      </c>
    </row>
    <row r="356" spans="1:3" s="26" customFormat="1" ht="27.75" customHeight="1" x14ac:dyDescent="0.2">
      <c r="A356" s="7" t="s">
        <v>656</v>
      </c>
      <c r="B356" s="8" t="s">
        <v>755</v>
      </c>
      <c r="C356" s="9">
        <v>574265000</v>
      </c>
    </row>
    <row r="357" spans="1:3" s="26" customFormat="1" ht="27" customHeight="1" x14ac:dyDescent="0.2">
      <c r="A357" s="7" t="s">
        <v>657</v>
      </c>
      <c r="B357" s="8" t="s">
        <v>756</v>
      </c>
      <c r="C357" s="9">
        <v>101430000</v>
      </c>
    </row>
    <row r="358" spans="1:3" s="26" customFormat="1" ht="48.75" customHeight="1" x14ac:dyDescent="0.2">
      <c r="A358" s="7" t="s">
        <v>658</v>
      </c>
      <c r="B358" s="8" t="s">
        <v>757</v>
      </c>
      <c r="C358" s="9">
        <v>57667900</v>
      </c>
    </row>
    <row r="359" spans="1:3" s="26" customFormat="1" ht="26.25" customHeight="1" x14ac:dyDescent="0.2">
      <c r="A359" s="7" t="s">
        <v>659</v>
      </c>
      <c r="B359" s="8" t="s">
        <v>758</v>
      </c>
      <c r="C359" s="9">
        <v>142658300</v>
      </c>
    </row>
    <row r="360" spans="1:3" s="26" customFormat="1" ht="48" x14ac:dyDescent="0.2">
      <c r="A360" s="7" t="s">
        <v>660</v>
      </c>
      <c r="B360" s="8" t="s">
        <v>759</v>
      </c>
      <c r="C360" s="9">
        <v>6750000</v>
      </c>
    </row>
    <row r="361" spans="1:3" s="26" customFormat="1" x14ac:dyDescent="0.2">
      <c r="A361" s="7" t="s">
        <v>661</v>
      </c>
      <c r="B361" s="8" t="s">
        <v>760</v>
      </c>
      <c r="C361" s="9">
        <v>13485000</v>
      </c>
    </row>
    <row r="362" spans="1:3" s="19" customFormat="1" x14ac:dyDescent="0.2">
      <c r="A362" s="16" t="s">
        <v>662</v>
      </c>
      <c r="B362" s="6" t="s">
        <v>663</v>
      </c>
      <c r="C362" s="12">
        <v>1636022200</v>
      </c>
    </row>
    <row r="363" spans="1:3" s="26" customFormat="1" ht="36" x14ac:dyDescent="0.2">
      <c r="A363" s="7" t="s">
        <v>664</v>
      </c>
      <c r="B363" s="8" t="s">
        <v>665</v>
      </c>
      <c r="C363" s="9">
        <v>31846900</v>
      </c>
    </row>
    <row r="364" spans="1:3" s="26" customFormat="1" ht="36" customHeight="1" x14ac:dyDescent="0.2">
      <c r="A364" s="7" t="s">
        <v>666</v>
      </c>
      <c r="B364" s="8" t="s">
        <v>667</v>
      </c>
      <c r="C364" s="9">
        <v>144400</v>
      </c>
    </row>
    <row r="365" spans="1:3" s="26" customFormat="1" ht="24" x14ac:dyDescent="0.2">
      <c r="A365" s="7" t="s">
        <v>668</v>
      </c>
      <c r="B365" s="8" t="s">
        <v>669</v>
      </c>
      <c r="C365" s="9">
        <v>10453200</v>
      </c>
    </row>
    <row r="366" spans="1:3" s="26" customFormat="1" ht="24" x14ac:dyDescent="0.2">
      <c r="A366" s="7" t="s">
        <v>670</v>
      </c>
      <c r="B366" s="8" t="s">
        <v>671</v>
      </c>
      <c r="C366" s="9">
        <v>167972300</v>
      </c>
    </row>
    <row r="367" spans="1:3" s="26" customFormat="1" ht="48" x14ac:dyDescent="0.2">
      <c r="A367" s="7" t="s">
        <v>672</v>
      </c>
      <c r="B367" s="8" t="s">
        <v>673</v>
      </c>
      <c r="C367" s="9">
        <v>6085500</v>
      </c>
    </row>
    <row r="368" spans="1:3" s="26" customFormat="1" ht="48" x14ac:dyDescent="0.2">
      <c r="A368" s="7" t="s">
        <v>674</v>
      </c>
      <c r="B368" s="8" t="s">
        <v>675</v>
      </c>
      <c r="C368" s="9">
        <v>7745900</v>
      </c>
    </row>
    <row r="369" spans="1:3" s="26" customFormat="1" ht="48" x14ac:dyDescent="0.2">
      <c r="A369" s="7" t="s">
        <v>676</v>
      </c>
      <c r="B369" s="8" t="s">
        <v>677</v>
      </c>
      <c r="C369" s="9">
        <v>80280200</v>
      </c>
    </row>
    <row r="370" spans="1:3" s="26" customFormat="1" ht="60" x14ac:dyDescent="0.2">
      <c r="A370" s="7" t="s">
        <v>678</v>
      </c>
      <c r="B370" s="8" t="s">
        <v>679</v>
      </c>
      <c r="C370" s="9">
        <v>51100</v>
      </c>
    </row>
    <row r="371" spans="1:3" s="26" customFormat="1" ht="24" x14ac:dyDescent="0.2">
      <c r="A371" s="7" t="s">
        <v>680</v>
      </c>
      <c r="B371" s="8" t="s">
        <v>681</v>
      </c>
      <c r="C371" s="9">
        <v>588404100</v>
      </c>
    </row>
    <row r="372" spans="1:3" s="26" customFormat="1" ht="36" x14ac:dyDescent="0.2">
      <c r="A372" s="7" t="s">
        <v>682</v>
      </c>
      <c r="B372" s="8" t="s">
        <v>683</v>
      </c>
      <c r="C372" s="9">
        <v>297239800</v>
      </c>
    </row>
    <row r="373" spans="1:3" s="26" customFormat="1" ht="24.75" customHeight="1" x14ac:dyDescent="0.2">
      <c r="A373" s="7" t="s">
        <v>684</v>
      </c>
      <c r="B373" s="8" t="s">
        <v>685</v>
      </c>
      <c r="C373" s="9">
        <v>116728300</v>
      </c>
    </row>
    <row r="374" spans="1:3" s="26" customFormat="1" ht="24" customHeight="1" x14ac:dyDescent="0.2">
      <c r="A374" s="7" t="s">
        <v>686</v>
      </c>
      <c r="B374" s="8" t="s">
        <v>687</v>
      </c>
      <c r="C374" s="9">
        <v>3918200</v>
      </c>
    </row>
    <row r="375" spans="1:3" s="26" customFormat="1" ht="24" x14ac:dyDescent="0.2">
      <c r="A375" s="7" t="s">
        <v>688</v>
      </c>
      <c r="B375" s="8" t="s">
        <v>689</v>
      </c>
      <c r="C375" s="9">
        <v>4477700</v>
      </c>
    </row>
    <row r="376" spans="1:3" s="26" customFormat="1" ht="58.5" customHeight="1" x14ac:dyDescent="0.2">
      <c r="A376" s="7" t="s">
        <v>690</v>
      </c>
      <c r="B376" s="8" t="s">
        <v>691</v>
      </c>
      <c r="C376" s="9">
        <v>220766400</v>
      </c>
    </row>
    <row r="377" spans="1:3" s="26" customFormat="1" ht="24" x14ac:dyDescent="0.2">
      <c r="A377" s="7" t="s">
        <v>692</v>
      </c>
      <c r="B377" s="8" t="s">
        <v>693</v>
      </c>
      <c r="C377" s="9">
        <v>99908200</v>
      </c>
    </row>
    <row r="378" spans="1:3" s="19" customFormat="1" x14ac:dyDescent="0.2">
      <c r="A378" s="16" t="s">
        <v>694</v>
      </c>
      <c r="B378" s="6" t="s">
        <v>695</v>
      </c>
      <c r="C378" s="12">
        <f>SUM(C379:C386)</f>
        <v>1322915400</v>
      </c>
    </row>
    <row r="379" spans="1:3" s="26" customFormat="1" ht="96" x14ac:dyDescent="0.2">
      <c r="A379" s="7" t="s">
        <v>696</v>
      </c>
      <c r="B379" s="8" t="s">
        <v>697</v>
      </c>
      <c r="C379" s="9">
        <v>30605700</v>
      </c>
    </row>
    <row r="380" spans="1:3" s="26" customFormat="1" ht="36" x14ac:dyDescent="0.2">
      <c r="A380" s="7" t="s">
        <v>698</v>
      </c>
      <c r="B380" s="8" t="s">
        <v>699</v>
      </c>
      <c r="C380" s="9">
        <v>28150000</v>
      </c>
    </row>
    <row r="381" spans="1:3" s="26" customFormat="1" ht="36" x14ac:dyDescent="0.2">
      <c r="A381" s="7" t="s">
        <v>700</v>
      </c>
      <c r="B381" s="8" t="s">
        <v>701</v>
      </c>
      <c r="C381" s="9">
        <v>13850000</v>
      </c>
    </row>
    <row r="382" spans="1:3" s="26" customFormat="1" ht="36" x14ac:dyDescent="0.2">
      <c r="A382" s="7" t="s">
        <v>702</v>
      </c>
      <c r="B382" s="8" t="s">
        <v>703</v>
      </c>
      <c r="C382" s="9">
        <v>50980000</v>
      </c>
    </row>
    <row r="383" spans="1:3" s="26" customFormat="1" ht="36" x14ac:dyDescent="0.2">
      <c r="A383" s="7" t="s">
        <v>704</v>
      </c>
      <c r="B383" s="8" t="s">
        <v>705</v>
      </c>
      <c r="C383" s="9">
        <v>8897700</v>
      </c>
    </row>
    <row r="384" spans="1:3" s="26" customFormat="1" ht="75.75" customHeight="1" x14ac:dyDescent="0.2">
      <c r="A384" s="7" t="s">
        <v>706</v>
      </c>
      <c r="B384" s="8" t="s">
        <v>707</v>
      </c>
      <c r="C384" s="9">
        <v>1052113800</v>
      </c>
    </row>
    <row r="385" spans="1:3" s="26" customFormat="1" ht="85.5" customHeight="1" x14ac:dyDescent="0.2">
      <c r="A385" s="7" t="s">
        <v>708</v>
      </c>
      <c r="B385" s="8" t="s">
        <v>709</v>
      </c>
      <c r="C385" s="9">
        <v>138241400</v>
      </c>
    </row>
    <row r="386" spans="1:3" s="26" customFormat="1" ht="48" x14ac:dyDescent="0.2">
      <c r="A386" s="7" t="s">
        <v>710</v>
      </c>
      <c r="B386" s="8" t="s">
        <v>711</v>
      </c>
      <c r="C386" s="9">
        <v>76800</v>
      </c>
    </row>
    <row r="387" spans="1:3" s="19" customFormat="1" x14ac:dyDescent="0.2">
      <c r="A387" s="24" t="s">
        <v>712</v>
      </c>
      <c r="B387" s="25" t="s">
        <v>0</v>
      </c>
      <c r="C387" s="12">
        <f>C7+C309</f>
        <v>118897441573</v>
      </c>
    </row>
    <row r="388" spans="1:3" x14ac:dyDescent="0.2">
      <c r="C388" s="27"/>
    </row>
    <row r="389" spans="1:3" x14ac:dyDescent="0.2">
      <c r="B389" s="23"/>
      <c r="C389" s="22"/>
    </row>
  </sheetData>
  <mergeCells count="5">
    <mergeCell ref="B1:C1"/>
    <mergeCell ref="A5:A6"/>
    <mergeCell ref="B5:B6"/>
    <mergeCell ref="A2:C2"/>
    <mergeCell ref="C5:C6"/>
  </mergeCells>
  <pageMargins left="0.39370078740157483" right="0.39370078740157483" top="0.47244094488188981" bottom="0.39370078740157483" header="0.11811023622047245" footer="0.31496062992125984"/>
  <pageSetup paperSize="9" scale="91" fitToHeight="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Table2</vt:lpstr>
      <vt:lpstr>Table2!Заголовки_для_печати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2024-11-01T14:18:11Z</dcterms:modified>
</cp:coreProperties>
</file>