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mo\pub\User\IOGV02\02_Управление БРиБП\21_ОТКРЫТЫЙ БЮДЖЕТ\2025 год\5. Проект ЗМО 2026-2028\5.6 Сведения по расходам РЗПдр\"/>
    </mc:Choice>
  </mc:AlternateContent>
  <bookViews>
    <workbookView xWindow="720" yWindow="465" windowWidth="17955" windowHeight="9945"/>
  </bookViews>
  <sheets>
    <sheet name="Лист1" sheetId="1" r:id="rId1"/>
  </sheets>
  <definedNames>
    <definedName name="_xlnm._FilterDatabase" localSheetId="0" hidden="1">Лист1!$A$3:$S$82</definedName>
  </definedNames>
  <calcPr calcId="152511"/>
</workbook>
</file>

<file path=xl/calcChain.xml><?xml version="1.0" encoding="utf-8"?>
<calcChain xmlns="http://schemas.openxmlformats.org/spreadsheetml/2006/main">
  <c r="M82" i="1" l="1"/>
  <c r="J82" i="1"/>
  <c r="N5" i="1" l="1"/>
  <c r="O5" i="1"/>
  <c r="N6" i="1"/>
  <c r="O6" i="1"/>
  <c r="N7" i="1"/>
  <c r="O7" i="1"/>
  <c r="N8" i="1"/>
  <c r="O8" i="1"/>
  <c r="N9" i="1"/>
  <c r="O9" i="1"/>
  <c r="N10" i="1"/>
  <c r="O10" i="1"/>
  <c r="N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I5" i="1"/>
  <c r="I6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2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2" i="1"/>
  <c r="F5" i="1"/>
  <c r="F6" i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2" i="1"/>
  <c r="O4" i="1"/>
  <c r="N4" i="1"/>
  <c r="L4" i="1"/>
  <c r="K4" i="1"/>
  <c r="I4" i="1"/>
  <c r="H4" i="1"/>
  <c r="F4" i="1"/>
  <c r="K82" i="1" l="1"/>
  <c r="L82" i="1"/>
  <c r="N82" i="1"/>
  <c r="O82" i="1"/>
</calcChain>
</file>

<file path=xl/sharedStrings.xml><?xml version="1.0" encoding="utf-8"?>
<sst xmlns="http://schemas.openxmlformats.org/spreadsheetml/2006/main" count="278" uniqueCount="112">
  <si>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</si>
  <si>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</si>
  <si>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</si>
  <si>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</si>
  <si>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</si>
  <si>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</si>
  <si>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</si>
  <si>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</si>
  <si>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</si>
  <si>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</si>
  <si>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</si>
  <si>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</si>
  <si>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</si>
  <si>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</si>
  <si>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</si>
  <si>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</si>
  <si>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</si>
  <si>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</si>
  <si>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Мобилизационная и вневойсковая подготовка</t>
  </si>
  <si>
    <t>Органы юстиции</t>
  </si>
  <si>
    <t>09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</si>
  <si>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</si>
  <si>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</si>
  <si>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</si>
  <si>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</si>
  <si>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Общеэкономические вопросы</t>
  </si>
  <si>
    <t>Топливно-энергетический комплекс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</si>
  <si>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</si>
  <si>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</si>
  <si>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</si>
  <si>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</si>
  <si>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</si>
  <si>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</si>
  <si>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</si>
  <si>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</si>
  <si>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</si>
  <si>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Жилищное хозяйство</t>
  </si>
  <si>
    <t>Коммунальное хозяйство</t>
  </si>
  <si>
    <t>Прикладные научные исследования в области жилищно-коммунального хозяйства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</si>
  <si>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</si>
  <si>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</si>
  <si>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</si>
  <si>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</si>
  <si>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</si>
  <si>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</si>
  <si>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</si>
  <si>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</si>
  <si>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</si>
  <si>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</si>
  <si>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</si>
  <si>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</si>
  <si>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</si>
  <si>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</si>
  <si>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</si>
  <si>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</si>
  <si>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</si>
  <si>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</si>
  <si>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</si>
  <si>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</si>
  <si>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</si>
  <si>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</si>
  <si>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Спорт высших достижений</t>
  </si>
  <si>
    <t>Другие вопросы в области физической культуры и спорта</t>
  </si>
  <si>
    <t>Периодическая печать и издательства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</si>
  <si>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</si>
  <si>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</si>
  <si>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</si>
  <si>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</si>
  <si>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</si>
  <si>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</si>
  <si>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</si>
  <si>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</si>
  <si>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</si>
  <si>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</si>
  <si>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</si>
  <si>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</si>
  <si>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</si>
  <si>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</si>
  <si>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Межбюджетные трансферты общего характера бюджетам бюджетной системы Российской Федерации</t>
  </si>
  <si>
    <t>Всего расходов</t>
  </si>
  <si>
    <t>Благоустройство</t>
  </si>
  <si>
    <t>Наименование</t>
  </si>
  <si>
    <t>Раз-дел</t>
  </si>
  <si>
    <t>Воспроизводство минерально-сырьевой базы</t>
  </si>
  <si>
    <t>Дополнительное образование детей</t>
  </si>
  <si>
    <t>Аналитические данные о расходах бюджета субъекта Российской Федерации по разделам и подразделам классификации расходов</t>
  </si>
  <si>
    <t>млн рублей</t>
  </si>
  <si>
    <t>Подраз-дел</t>
  </si>
  <si>
    <t>Молодежная политика</t>
  </si>
  <si>
    <t>Другие вопросы в области средств массовой информации</t>
  </si>
  <si>
    <t>Кинематография</t>
  </si>
  <si>
    <t>Прикладные научные исследования в области образования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</si>
  <si>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</si>
  <si>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</si>
  <si>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</si>
  <si>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</si>
  <si>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Прикладные научные исследования в области охраны окружающей среды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</si>
  <si>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</si>
  <si>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Условно утвержденные расходы</t>
  </si>
  <si>
    <t>х</t>
  </si>
  <si>
    <t>2026
(Проект ЗМО)</t>
  </si>
  <si>
    <t>2027
(Проект ЗМО)</t>
  </si>
  <si>
    <t>2024
(исполнение)</t>
  </si>
  <si>
    <t>2025
(оценка)</t>
  </si>
  <si>
    <t>Уточненный план (оценка) 2025 года к Факту за 2024 год, %</t>
  </si>
  <si>
    <t>Прогноз на 2026 год к Уточненному плану (оценке) на 2025 год, %</t>
  </si>
  <si>
    <t>Прогноз на 2026 год к Факту на 2024 год, %</t>
  </si>
  <si>
    <t>Прогноз на 2027 год к Уточненному плану (оценке) на 2025 год, %</t>
  </si>
  <si>
    <t>Прогноз на 2027 год к Факту на 2024 год, %</t>
  </si>
  <si>
    <t>2028
(Проект ЗМО)</t>
  </si>
  <si>
    <t>Прогноз на 2028 год к Уточненному плану (оценке) на 2025 год, %</t>
  </si>
  <si>
    <t>Прогноз на 2028 год к Факту на 2024 год,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</si>
</sst>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"/>
    <numFmt numFmtId="165" formatCode="_-* #,##0.0\ _₽_-;\-* #,##0.0\ _₽_-;_-* &quot;-&quot;??\ _₽_-;_-@_-"/>
    <numFmt numFmtId="166" formatCode="_-* #,##0.0\ _₽_-;\-* #,##0.0\ _₽_-;_-* &quot;-&quot;?\ _₽_-;_-@_-"/>
    <numFmt numFmtId="167" formatCode="#0.0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 Cyr"/>
    </font>
    <font>
      <b/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2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3" fillId="0" borderId="0">
      <alignment vertical="top" wrapText="1"/>
    </xf>
    <xf numFmtId="0" fontId="18" fillId="0" borderId="0">
      <alignment horizontal="right" vertical="top" wrapText="1"/>
    </xf>
    <xf numFmtId="49" fontId="19" fillId="0" borderId="4">
      <alignment horizontal="center" vertical="center" wrapText="1"/>
    </xf>
    <xf numFmtId="49" fontId="19" fillId="4" borderId="5">
      <alignment horizontal="center" vertical="top" shrinkToFit="1"/>
    </xf>
    <xf numFmtId="0" fontId="19" fillId="4" borderId="6">
      <alignment horizontal="left" vertical="top" wrapText="1"/>
    </xf>
    <xf numFmtId="49" fontId="19" fillId="4" borderId="6">
      <alignment horizontal="center" vertical="top" shrinkToFit="1"/>
    </xf>
    <xf numFmtId="4" fontId="19" fillId="4" borderId="6">
      <alignment horizontal="right" vertical="top" shrinkToFit="1"/>
    </xf>
    <xf numFmtId="167" fontId="19" fillId="4" borderId="6">
      <alignment horizontal="right" vertical="top" shrinkToFit="1"/>
    </xf>
    <xf numFmtId="4" fontId="19" fillId="4" borderId="7">
      <alignment horizontal="right" vertical="top" shrinkToFit="1"/>
    </xf>
    <xf numFmtId="49" fontId="20" fillId="0" borderId="5">
      <alignment horizontal="center" vertical="top" shrinkToFit="1"/>
    </xf>
    <xf numFmtId="0" fontId="18" fillId="0" borderId="6">
      <alignment horizontal="left" vertical="top" wrapText="1"/>
    </xf>
    <xf numFmtId="49" fontId="18" fillId="0" borderId="6">
      <alignment horizontal="center" vertical="top" shrinkToFit="1"/>
    </xf>
    <xf numFmtId="4" fontId="18" fillId="0" borderId="6">
      <alignment horizontal="right" vertical="top" shrinkToFit="1"/>
    </xf>
    <xf numFmtId="167" fontId="18" fillId="0" borderId="6">
      <alignment horizontal="right" vertical="top" shrinkToFit="1"/>
    </xf>
    <xf numFmtId="4" fontId="18" fillId="0" borderId="7">
      <alignment horizontal="right" vertical="top" shrinkToFit="1"/>
    </xf>
    <xf numFmtId="4" fontId="21" fillId="5" borderId="8">
      <alignment horizontal="right" shrinkToFit="1"/>
    </xf>
    <xf numFmtId="167" fontId="21" fillId="5" borderId="8">
      <alignment horizontal="right" shrinkToFit="1"/>
    </xf>
    <xf numFmtId="4" fontId="21" fillId="5" borderId="9">
      <alignment horizontal="right" shrinkToFit="1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3" fillId="2" borderId="0" xfId="0" applyFont="1" applyFill="1"/>
    <xf numFmtId="0" fontId="3" fillId="3" borderId="0" xfId="0" applyFont="1" applyFill="1"/>
    <xf numFmtId="49" fontId="2" fillId="0" borderId="1" xfId="0" applyNumberFormat="1" applyFont="1" applyFill="1" applyBorder="1" applyAlignment="1">
      <alignment horizontal="center" wrapText="1"/>
    </xf>
    <xf numFmtId="0" fontId="0" fillId="0" borderId="0" xfId="0" applyFont="1" applyFill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wrapText="1"/>
    </xf>
    <xf numFmtId="164" fontId="3" fillId="0" borderId="0" xfId="0" applyNumberFormat="1" applyFont="1" applyFill="1"/>
    <xf numFmtId="0" fontId="0" fillId="0" borderId="0" xfId="0" applyFill="1"/>
    <xf numFmtId="0" fontId="3" fillId="0" borderId="0" xfId="0" applyFont="1" applyFill="1"/>
    <xf numFmtId="43" fontId="5" fillId="0" borderId="0" xfId="1" applyFont="1" applyFill="1"/>
    <xf numFmtId="0" fontId="10" fillId="0" borderId="0" xfId="0" applyFont="1"/>
    <xf numFmtId="43" fontId="3" fillId="0" borderId="0" xfId="0" applyNumberFormat="1" applyFont="1" applyFill="1"/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4" fontId="3" fillId="0" borderId="0" xfId="0" applyNumberFormat="1" applyFont="1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vertical="top" wrapText="1"/>
    </xf>
    <xf numFmtId="164" fontId="3" fillId="0" borderId="1" xfId="0" applyNumberFormat="1" applyFont="1" applyBorder="1"/>
    <xf numFmtId="164" fontId="7" fillId="0" borderId="2" xfId="0" applyNumberFormat="1" applyFont="1" applyFill="1" applyBorder="1" applyAlignment="1">
      <alignment horizontal="right" wrapText="1"/>
    </xf>
    <xf numFmtId="164" fontId="7" fillId="0" borderId="1" xfId="0" applyNumberFormat="1" applyFont="1" applyFill="1" applyBorder="1" applyAlignment="1">
      <alignment horizontal="right" wrapText="1"/>
    </xf>
    <xf numFmtId="164" fontId="7" fillId="0" borderId="3" xfId="0" applyNumberFormat="1" applyFont="1" applyFill="1" applyBorder="1" applyAlignment="1">
      <alignment vertical="top" wrapText="1"/>
    </xf>
    <xf numFmtId="0" fontId="15" fillId="0" borderId="0" xfId="0" applyFont="1" applyFill="1"/>
    <xf numFmtId="164" fontId="5" fillId="0" borderId="1" xfId="0" applyNumberFormat="1" applyFont="1" applyBorder="1"/>
    <xf numFmtId="43" fontId="14" fillId="0" borderId="0" xfId="0" applyNumberFormat="1" applyFont="1" applyFill="1"/>
    <xf numFmtId="0" fontId="16" fillId="0" borderId="0" xfId="0" applyFont="1" applyFill="1"/>
    <xf numFmtId="165" fontId="5" fillId="0" borderId="0" xfId="1" applyNumberFormat="1" applyFont="1" applyFill="1"/>
    <xf numFmtId="166" fontId="3" fillId="0" borderId="0" xfId="0" applyNumberFormat="1" applyFont="1" applyFill="1"/>
    <xf numFmtId="0" fontId="17" fillId="0" borderId="0" xfId="0" applyFont="1" applyFill="1"/>
    <xf numFmtId="164" fontId="3" fillId="0" borderId="3" xfId="0" applyNumberFormat="1" applyFont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/>
    <xf numFmtId="164" fontId="5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 vertical="center" wrapText="1"/>
    </xf>
  </cellXfs>
  <cellStyles count="26">
    <cellStyle name="br" xfId="23"/>
    <cellStyle name="col" xfId="22"/>
    <cellStyle name="ex58" xfId="18"/>
    <cellStyle name="ex59" xfId="19"/>
    <cellStyle name="ex60" xfId="20"/>
    <cellStyle name="ex61" xfId="6"/>
    <cellStyle name="ex62" xfId="7"/>
    <cellStyle name="ex63" xfId="8"/>
    <cellStyle name="ex64" xfId="9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st57" xfId="4"/>
    <cellStyle name="style0" xfId="24"/>
    <cellStyle name="td" xfId="25"/>
    <cellStyle name="tr" xfId="21"/>
    <cellStyle name="xl_bot_header" xfId="5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6"/>
  <sheetViews>
    <sheetView tabSelected="1" zoomScale="85" zoomScaleNormal="85" workbookViewId="0">
      <selection activeCell="O36" sqref="O36"/>
    </sheetView>
  </sheetViews>
  <sheetFormatPr defaultRowHeight="15" x14ac:dyDescent="0.25"/>
  <cols>
    <col min="1" max="1" width="43.42578125" style="3" bestFit="1" customWidth="1"/>
    <col min="2" max="2" width="8.7109375" style="3" customWidth="1"/>
    <col min="3" max="3" width="7.140625" style="3" customWidth="1"/>
    <col min="4" max="4" width="15.28515625" style="3" customWidth="1"/>
    <col min="5" max="5" width="17.42578125" style="8" customWidth="1"/>
    <col min="6" max="6" width="21.42578125" style="8" customWidth="1"/>
    <col min="7" max="7" width="15.42578125" style="7" customWidth="1"/>
    <col min="8" max="8" width="22.42578125" style="7" customWidth="1"/>
    <col min="9" max="9" width="17.42578125" style="7" customWidth="1"/>
    <col min="10" max="10" width="18.5703125" style="3" customWidth="1"/>
    <col min="11" max="11" width="22.7109375" style="3" customWidth="1"/>
    <col min="12" max="12" width="20.5703125" style="3" customWidth="1"/>
    <col min="13" max="13" width="16.7109375" style="3" customWidth="1"/>
    <col min="14" max="14" width="21.42578125" customWidth="1"/>
    <col min="15" max="15" width="20.28515625" customWidth="1"/>
    <col min="16" max="19" width="9.140625" style="38"/>
  </cols>
  <sheetData>
    <row r="1" spans="1:19" ht="28.5" customHeight="1" x14ac:dyDescent="0.25">
      <c r="A1" s="48" t="s">
        <v>85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9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O2" s="23" t="s">
        <v>86</v>
      </c>
    </row>
    <row r="3" spans="1:19" ht="54" customHeight="1" x14ac:dyDescent="0.25">
      <c r="A3" s="22" t="s">
        <v>81</v>
      </c>
      <c r="B3" s="22" t="s">
        <v>82</v>
      </c>
      <c r="C3" s="22" t="s">
        <v>87</v>
      </c>
      <c r="D3" s="43" t="s">
        <v>102</v>
      </c>
      <c r="E3" s="43" t="s">
        <v>103</v>
      </c>
      <c r="F3" s="43" t="s">
        <v>104</v>
      </c>
      <c r="G3" s="43" t="s">
        <v>100</v>
      </c>
      <c r="H3" s="43" t="s">
        <v>105</v>
      </c>
      <c r="I3" s="43" t="s">
        <v>106</v>
      </c>
      <c r="J3" s="43" t="s">
        <v>101</v>
      </c>
      <c r="K3" s="43" t="s">
        <v>107</v>
      </c>
      <c r="L3" s="43" t="s">
        <v>108</v>
      </c>
      <c r="M3" s="43" t="s">
        <v>109</v>
      </c>
      <c r="N3" s="43" t="s">
        <v>110</v>
      </c>
      <c r="O3" s="43" t="s">
        <v>111</v>
      </c>
    </row>
    <row r="4" spans="1:19" s="2" customFormat="1" x14ac:dyDescent="0.25">
      <c r="A4" s="25" t="s">
        <v>0</v>
      </c>
      <c r="B4" s="26" t="s">
        <v>1</v>
      </c>
      <c r="C4" s="26" t="s">
        <v>2</v>
      </c>
      <c r="D4" s="32">
        <v>5249.7460349900002</v>
      </c>
      <c r="E4" s="36">
        <v>9693.9504460200005</v>
      </c>
      <c r="F4" s="45">
        <f>E4/D4*100</f>
        <v>184.65560774576528</v>
      </c>
      <c r="G4" s="45">
        <v>6876.7582571899993</v>
      </c>
      <c r="H4" s="45">
        <f>G4/E4*100</f>
        <v>70.938657005548833</v>
      </c>
      <c r="I4" s="45">
        <f>G4/D4*100</f>
        <v>130.99220822028008</v>
      </c>
      <c r="J4" s="45">
        <v>4520.1959420699995</v>
      </c>
      <c r="K4" s="45">
        <f>J4/E4*100</f>
        <v>46.629039082057979</v>
      </c>
      <c r="L4" s="45">
        <f>J4/D4*100</f>
        <v>86.103135502984571</v>
      </c>
      <c r="M4" s="45">
        <v>4520.2074420700001</v>
      </c>
      <c r="N4" s="45">
        <f>M4/E4*100</f>
        <v>46.629157712744863</v>
      </c>
      <c r="O4" s="45">
        <f>M4/D4*100</f>
        <v>86.103354561200405</v>
      </c>
      <c r="P4" s="38"/>
      <c r="Q4" s="38"/>
      <c r="R4" s="38"/>
      <c r="S4" s="38"/>
    </row>
    <row r="5" spans="1:19" s="2" customFormat="1" ht="38.25" x14ac:dyDescent="0.25">
      <c r="A5" s="4" t="s">
        <v>3</v>
      </c>
      <c r="B5" s="5" t="s">
        <v>1</v>
      </c>
      <c r="C5" s="5" t="s">
        <v>4</v>
      </c>
      <c r="D5" s="31">
        <v>12.735012390000001</v>
      </c>
      <c r="E5" s="31">
        <v>14.196896199999999</v>
      </c>
      <c r="F5" s="44">
        <f t="shared" ref="F5:F68" si="0">E5/D5*100</f>
        <v>111.47924921649799</v>
      </c>
      <c r="G5" s="44">
        <v>8.3000000000000007</v>
      </c>
      <c r="H5" s="44">
        <f t="shared" ref="H5:H68" si="1">G5/E5*100</f>
        <v>58.463483025254504</v>
      </c>
      <c r="I5" s="44">
        <f t="shared" ref="I5:I68" si="2">G5/D5*100</f>
        <v>65.17465194236847</v>
      </c>
      <c r="J5" s="44">
        <v>8.3000000000000007</v>
      </c>
      <c r="K5" s="44">
        <f t="shared" ref="K5:K68" si="3">J5/E5*100</f>
        <v>58.463483025254504</v>
      </c>
      <c r="L5" s="44">
        <f t="shared" ref="L5:L68" si="4">J5/D5*100</f>
        <v>65.17465194236847</v>
      </c>
      <c r="M5" s="44">
        <v>8.3000000000000007</v>
      </c>
      <c r="N5" s="44">
        <f t="shared" ref="N5:N68" si="5">M5/E5*100</f>
        <v>58.463483025254504</v>
      </c>
      <c r="O5" s="44">
        <f t="shared" ref="O5:O68" si="6">M5/D5*100</f>
        <v>65.17465194236847</v>
      </c>
      <c r="P5" s="38"/>
      <c r="Q5" s="38"/>
      <c r="R5" s="38"/>
      <c r="S5" s="38"/>
    </row>
    <row r="6" spans="1:19" s="2" customFormat="1" ht="51" x14ac:dyDescent="0.25">
      <c r="A6" s="4" t="s">
        <v>5</v>
      </c>
      <c r="B6" s="5" t="s">
        <v>1</v>
      </c>
      <c r="C6" s="5" t="s">
        <v>6</v>
      </c>
      <c r="D6" s="31">
        <v>446.64231692000004</v>
      </c>
      <c r="E6" s="31">
        <v>477.68817118999999</v>
      </c>
      <c r="F6" s="44">
        <f t="shared" si="0"/>
        <v>106.95094331501973</v>
      </c>
      <c r="G6" s="44">
        <v>481.48800305999998</v>
      </c>
      <c r="H6" s="44">
        <f t="shared" si="1"/>
        <v>100.79546283520774</v>
      </c>
      <c r="I6" s="44">
        <f t="shared" si="2"/>
        <v>107.8016983209948</v>
      </c>
      <c r="J6" s="44">
        <v>479.97551302999995</v>
      </c>
      <c r="K6" s="44">
        <f t="shared" si="3"/>
        <v>100.47883577152473</v>
      </c>
      <c r="L6" s="44">
        <f t="shared" si="4"/>
        <v>107.46306268959516</v>
      </c>
      <c r="M6" s="44">
        <v>479.97551302999995</v>
      </c>
      <c r="N6" s="44">
        <f t="shared" si="5"/>
        <v>100.47883577152473</v>
      </c>
      <c r="O6" s="44">
        <f t="shared" si="6"/>
        <v>107.46306268959516</v>
      </c>
      <c r="P6" s="38"/>
      <c r="Q6" s="38"/>
      <c r="R6" s="38"/>
      <c r="S6" s="38"/>
    </row>
    <row r="7" spans="1:19" s="2" customFormat="1" ht="51" x14ac:dyDescent="0.25">
      <c r="A7" s="4" t="s">
        <v>97</v>
      </c>
      <c r="B7" s="5" t="s">
        <v>1</v>
      </c>
      <c r="C7" s="5" t="s">
        <v>7</v>
      </c>
      <c r="D7" s="31">
        <v>407.56971013999998</v>
      </c>
      <c r="E7" s="31">
        <v>360.83368999999999</v>
      </c>
      <c r="F7" s="44">
        <f t="shared" si="0"/>
        <v>88.53299963730224</v>
      </c>
      <c r="G7" s="44">
        <v>347.10066769999997</v>
      </c>
      <c r="H7" s="44">
        <f t="shared" si="1"/>
        <v>96.194085341643117</v>
      </c>
      <c r="I7" s="44">
        <f t="shared" si="2"/>
        <v>85.16350922662312</v>
      </c>
      <c r="J7" s="44">
        <v>332.10066769999997</v>
      </c>
      <c r="K7" s="44">
        <f t="shared" si="3"/>
        <v>92.037045570772506</v>
      </c>
      <c r="L7" s="44">
        <f t="shared" si="4"/>
        <v>81.483157221355711</v>
      </c>
      <c r="M7" s="44">
        <v>332.10066769999997</v>
      </c>
      <c r="N7" s="44">
        <f t="shared" si="5"/>
        <v>92.037045570772506</v>
      </c>
      <c r="O7" s="44">
        <f t="shared" si="6"/>
        <v>81.483157221355711</v>
      </c>
      <c r="P7" s="38"/>
      <c r="Q7" s="38"/>
      <c r="R7" s="38"/>
      <c r="S7" s="38"/>
    </row>
    <row r="8" spans="1:19" s="2" customFormat="1" x14ac:dyDescent="0.25">
      <c r="A8" s="4" t="s">
        <v>8</v>
      </c>
      <c r="B8" s="5" t="s">
        <v>1</v>
      </c>
      <c r="C8" s="5" t="s">
        <v>9</v>
      </c>
      <c r="D8" s="31">
        <v>657.97448578000001</v>
      </c>
      <c r="E8" s="31">
        <v>607.37184988000001</v>
      </c>
      <c r="F8" s="44">
        <f t="shared" si="0"/>
        <v>92.30933159360842</v>
      </c>
      <c r="G8" s="44">
        <v>566.19583832000001</v>
      </c>
      <c r="H8" s="44">
        <f t="shared" si="1"/>
        <v>93.220625623638099</v>
      </c>
      <c r="I8" s="44">
        <f t="shared" si="2"/>
        <v>86.051336420560375</v>
      </c>
      <c r="J8" s="44">
        <v>548.78085751000003</v>
      </c>
      <c r="K8" s="44">
        <f t="shared" si="3"/>
        <v>90.353357275024194</v>
      </c>
      <c r="L8" s="44">
        <f t="shared" si="4"/>
        <v>83.404580172959797</v>
      </c>
      <c r="M8" s="44">
        <v>548.79235750999999</v>
      </c>
      <c r="N8" s="44">
        <f t="shared" si="5"/>
        <v>90.355250678546639</v>
      </c>
      <c r="O8" s="44">
        <f t="shared" si="6"/>
        <v>83.406327961095727</v>
      </c>
      <c r="P8" s="38"/>
      <c r="Q8" s="38"/>
      <c r="R8" s="38"/>
      <c r="S8" s="38"/>
    </row>
    <row r="9" spans="1:19" s="2" customFormat="1" ht="38.25" x14ac:dyDescent="0.25">
      <c r="A9" s="4" t="s">
        <v>10</v>
      </c>
      <c r="B9" s="5" t="s">
        <v>1</v>
      </c>
      <c r="C9" s="5" t="s">
        <v>11</v>
      </c>
      <c r="D9" s="31">
        <v>334.58676170000001</v>
      </c>
      <c r="E9" s="31">
        <v>524.33288895999999</v>
      </c>
      <c r="F9" s="44">
        <f t="shared" si="0"/>
        <v>156.71059019069372</v>
      </c>
      <c r="G9" s="44">
        <v>385.09642110000004</v>
      </c>
      <c r="H9" s="44">
        <f t="shared" si="1"/>
        <v>73.445024946618986</v>
      </c>
      <c r="I9" s="44">
        <f t="shared" si="2"/>
        <v>115.09613205954885</v>
      </c>
      <c r="J9" s="44">
        <v>336.7255576</v>
      </c>
      <c r="K9" s="44">
        <f t="shared" si="3"/>
        <v>64.219804763322401</v>
      </c>
      <c r="L9" s="44">
        <f t="shared" si="4"/>
        <v>100.63923506391377</v>
      </c>
      <c r="M9" s="44">
        <v>336.7255576</v>
      </c>
      <c r="N9" s="44">
        <f t="shared" si="5"/>
        <v>64.219804763322401</v>
      </c>
      <c r="O9" s="44">
        <f t="shared" si="6"/>
        <v>100.63923506391377</v>
      </c>
      <c r="P9" s="38"/>
      <c r="Q9" s="38"/>
      <c r="R9" s="38"/>
      <c r="S9" s="38"/>
    </row>
    <row r="10" spans="1:19" s="2" customFormat="1" ht="25.5" x14ac:dyDescent="0.25">
      <c r="A10" s="4" t="s">
        <v>12</v>
      </c>
      <c r="B10" s="5" t="s">
        <v>1</v>
      </c>
      <c r="C10" s="5" t="s">
        <v>13</v>
      </c>
      <c r="D10" s="31">
        <v>488.11926509</v>
      </c>
      <c r="E10" s="31">
        <v>121.79054962000001</v>
      </c>
      <c r="F10" s="44">
        <f t="shared" si="0"/>
        <v>24.950981928063037</v>
      </c>
      <c r="G10" s="44">
        <v>408.62829749000002</v>
      </c>
      <c r="H10" s="44">
        <f t="shared" si="1"/>
        <v>335.51724560318144</v>
      </c>
      <c r="I10" s="44">
        <f t="shared" si="2"/>
        <v>83.714847315984684</v>
      </c>
      <c r="J10" s="44">
        <v>122.13125413</v>
      </c>
      <c r="K10" s="44">
        <f t="shared" si="3"/>
        <v>100.27974626197438</v>
      </c>
      <c r="L10" s="44">
        <f t="shared" si="4"/>
        <v>25.020781367332695</v>
      </c>
      <c r="M10" s="44">
        <v>122.13125413</v>
      </c>
      <c r="N10" s="44">
        <f t="shared" si="5"/>
        <v>100.27974626197438</v>
      </c>
      <c r="O10" s="44">
        <f t="shared" si="6"/>
        <v>25.020781367332695</v>
      </c>
      <c r="P10" s="38"/>
      <c r="Q10" s="38"/>
      <c r="R10" s="38"/>
      <c r="S10" s="38"/>
    </row>
    <row r="11" spans="1:19" s="2" customFormat="1" x14ac:dyDescent="0.25">
      <c r="A11" s="4" t="s">
        <v>14</v>
      </c>
      <c r="B11" s="5" t="s">
        <v>1</v>
      </c>
      <c r="C11" s="5" t="s">
        <v>15</v>
      </c>
      <c r="D11" s="31">
        <v>0</v>
      </c>
      <c r="E11" s="31">
        <v>4770.9146362700003</v>
      </c>
      <c r="F11" s="46" t="s">
        <v>99</v>
      </c>
      <c r="G11" s="44">
        <v>1800</v>
      </c>
      <c r="H11" s="46">
        <f t="shared" si="1"/>
        <v>37.72861468356259</v>
      </c>
      <c r="I11" s="46" t="s">
        <v>99</v>
      </c>
      <c r="J11" s="44">
        <v>100</v>
      </c>
      <c r="K11" s="44">
        <f t="shared" si="3"/>
        <v>2.0960341490868104</v>
      </c>
      <c r="L11" s="46" t="s">
        <v>99</v>
      </c>
      <c r="M11" s="44">
        <v>100</v>
      </c>
      <c r="N11" s="44">
        <f t="shared" si="5"/>
        <v>2.0960341490868104</v>
      </c>
      <c r="O11" s="46" t="s">
        <v>99</v>
      </c>
      <c r="P11" s="38"/>
      <c r="Q11" s="38"/>
      <c r="R11" s="38"/>
      <c r="S11" s="38"/>
    </row>
    <row r="12" spans="1:19" s="2" customFormat="1" x14ac:dyDescent="0.25">
      <c r="A12" s="4" t="s">
        <v>16</v>
      </c>
      <c r="B12" s="5" t="s">
        <v>1</v>
      </c>
      <c r="C12" s="5" t="s">
        <v>17</v>
      </c>
      <c r="D12" s="31">
        <v>2902.1184829699996</v>
      </c>
      <c r="E12" s="31">
        <v>2816.8217639</v>
      </c>
      <c r="F12" s="44">
        <f t="shared" si="0"/>
        <v>97.060880885100602</v>
      </c>
      <c r="G12" s="44">
        <v>2879.9490295199998</v>
      </c>
      <c r="H12" s="44">
        <f t="shared" si="1"/>
        <v>102.24108129342902</v>
      </c>
      <c r="I12" s="44">
        <f t="shared" si="2"/>
        <v>99.236094129853996</v>
      </c>
      <c r="J12" s="44">
        <v>2592.1820920999999</v>
      </c>
      <c r="K12" s="44">
        <f t="shared" si="3"/>
        <v>92.025066169292245</v>
      </c>
      <c r="L12" s="44">
        <f t="shared" si="4"/>
        <v>89.320339859011753</v>
      </c>
      <c r="M12" s="44">
        <v>2592.1820920999999</v>
      </c>
      <c r="N12" s="44">
        <f t="shared" si="5"/>
        <v>92.025066169292245</v>
      </c>
      <c r="O12" s="44">
        <f t="shared" si="6"/>
        <v>89.320339859011753</v>
      </c>
      <c r="P12" s="38"/>
      <c r="Q12" s="38"/>
      <c r="R12" s="38"/>
      <c r="S12" s="38"/>
    </row>
    <row r="13" spans="1:19" s="2" customFormat="1" x14ac:dyDescent="0.25">
      <c r="A13" s="25" t="s">
        <v>67</v>
      </c>
      <c r="B13" s="26" t="s">
        <v>4</v>
      </c>
      <c r="C13" s="26" t="s">
        <v>2</v>
      </c>
      <c r="D13" s="32">
        <v>145.32306961</v>
      </c>
      <c r="E13" s="36">
        <v>198.14301449999999</v>
      </c>
      <c r="F13" s="45">
        <f t="shared" si="0"/>
        <v>136.34656564284774</v>
      </c>
      <c r="G13" s="45">
        <v>440.36160000000001</v>
      </c>
      <c r="H13" s="45">
        <f t="shared" si="1"/>
        <v>222.24432242096529</v>
      </c>
      <c r="I13" s="45">
        <f t="shared" si="2"/>
        <v>303.02250095720365</v>
      </c>
      <c r="J13" s="45">
        <v>45.171700000000001</v>
      </c>
      <c r="K13" s="45">
        <f t="shared" si="3"/>
        <v>22.797523351498221</v>
      </c>
      <c r="L13" s="45">
        <f t="shared" si="4"/>
        <v>31.083640141394064</v>
      </c>
      <c r="M13" s="45">
        <v>57.865699999999997</v>
      </c>
      <c r="N13" s="45">
        <f t="shared" si="5"/>
        <v>29.204007088526453</v>
      </c>
      <c r="O13" s="45">
        <f t="shared" si="6"/>
        <v>39.818660695299634</v>
      </c>
      <c r="P13" s="38"/>
      <c r="Q13" s="38"/>
      <c r="R13" s="38"/>
      <c r="S13" s="38"/>
    </row>
    <row r="14" spans="1:19" s="2" customFormat="1" x14ac:dyDescent="0.25">
      <c r="A14" s="4" t="s">
        <v>18</v>
      </c>
      <c r="B14" s="5" t="s">
        <v>4</v>
      </c>
      <c r="C14" s="5" t="s">
        <v>6</v>
      </c>
      <c r="D14" s="31">
        <v>145.32306961</v>
      </c>
      <c r="E14" s="31">
        <v>198.14301449999999</v>
      </c>
      <c r="F14" s="44">
        <f t="shared" si="0"/>
        <v>136.34656564284774</v>
      </c>
      <c r="G14" s="44">
        <v>440.36160000000001</v>
      </c>
      <c r="H14" s="44">
        <f t="shared" si="1"/>
        <v>222.24432242096529</v>
      </c>
      <c r="I14" s="44">
        <f t="shared" si="2"/>
        <v>303.02250095720365</v>
      </c>
      <c r="J14" s="44">
        <v>45.171700000000001</v>
      </c>
      <c r="K14" s="44">
        <f t="shared" si="3"/>
        <v>22.797523351498221</v>
      </c>
      <c r="L14" s="44">
        <f t="shared" si="4"/>
        <v>31.083640141394064</v>
      </c>
      <c r="M14" s="44">
        <v>57.865699999999997</v>
      </c>
      <c r="N14" s="44">
        <f t="shared" si="5"/>
        <v>29.204007088526453</v>
      </c>
      <c r="O14" s="44">
        <f t="shared" si="6"/>
        <v>39.818660695299634</v>
      </c>
      <c r="P14" s="38"/>
      <c r="Q14" s="38"/>
      <c r="R14" s="38"/>
      <c r="S14" s="38"/>
    </row>
    <row r="15" spans="1:19" s="2" customFormat="1" ht="25.5" x14ac:dyDescent="0.25">
      <c r="A15" s="25" t="s">
        <v>68</v>
      </c>
      <c r="B15" s="27" t="s">
        <v>6</v>
      </c>
      <c r="C15" s="27" t="s">
        <v>2</v>
      </c>
      <c r="D15" s="32">
        <v>2569.1049789600002</v>
      </c>
      <c r="E15" s="36">
        <v>2508.7357483299998</v>
      </c>
      <c r="F15" s="45">
        <f t="shared" si="0"/>
        <v>97.650184358973206</v>
      </c>
      <c r="G15" s="45">
        <v>2534.2157147500002</v>
      </c>
      <c r="H15" s="45">
        <f t="shared" si="1"/>
        <v>101.01564967282673</v>
      </c>
      <c r="I15" s="45">
        <f t="shared" si="2"/>
        <v>98.64196813692979</v>
      </c>
      <c r="J15" s="45">
        <v>2440.8647220100002</v>
      </c>
      <c r="K15" s="45">
        <f t="shared" si="3"/>
        <v>97.294612381348671</v>
      </c>
      <c r="L15" s="45">
        <f t="shared" si="4"/>
        <v>95.008368361735336</v>
      </c>
      <c r="M15" s="45">
        <v>2366.9402020100001</v>
      </c>
      <c r="N15" s="45">
        <f t="shared" si="5"/>
        <v>94.347928177992074</v>
      </c>
      <c r="O15" s="45">
        <f t="shared" si="6"/>
        <v>92.130925804680885</v>
      </c>
      <c r="P15" s="38"/>
      <c r="Q15" s="38"/>
      <c r="R15" s="38"/>
      <c r="S15" s="38"/>
    </row>
    <row r="16" spans="1:19" s="2" customFormat="1" x14ac:dyDescent="0.25">
      <c r="A16" s="4" t="s">
        <v>19</v>
      </c>
      <c r="B16" s="5" t="s">
        <v>6</v>
      </c>
      <c r="C16" s="5" t="s">
        <v>7</v>
      </c>
      <c r="D16" s="31">
        <v>72.735099510000012</v>
      </c>
      <c r="E16" s="31">
        <v>81.251609439999996</v>
      </c>
      <c r="F16" s="44">
        <f t="shared" si="0"/>
        <v>111.70894105785763</v>
      </c>
      <c r="G16" s="44">
        <v>93.210700939999995</v>
      </c>
      <c r="H16" s="44">
        <f t="shared" si="1"/>
        <v>114.71859029307126</v>
      </c>
      <c r="I16" s="44">
        <f t="shared" si="2"/>
        <v>128.15092241289213</v>
      </c>
      <c r="J16" s="44">
        <v>97.385600940000003</v>
      </c>
      <c r="K16" s="44">
        <f t="shared" si="3"/>
        <v>119.85682697388795</v>
      </c>
      <c r="L16" s="44">
        <f t="shared" si="4"/>
        <v>133.89079219807886</v>
      </c>
      <c r="M16" s="44">
        <v>101.34120093999999</v>
      </c>
      <c r="N16" s="44">
        <f t="shared" si="5"/>
        <v>124.72516130875549</v>
      </c>
      <c r="O16" s="44">
        <f t="shared" si="6"/>
        <v>139.3291569307155</v>
      </c>
      <c r="P16" s="38"/>
      <c r="Q16" s="38"/>
      <c r="R16" s="38"/>
      <c r="S16" s="38"/>
    </row>
    <row r="17" spans="1:19" s="10" customFormat="1" x14ac:dyDescent="0.25">
      <c r="A17" s="4" t="s">
        <v>95</v>
      </c>
      <c r="B17" s="5" t="s">
        <v>6</v>
      </c>
      <c r="C17" s="9" t="s">
        <v>20</v>
      </c>
      <c r="D17" s="31">
        <v>44.513493830000002</v>
      </c>
      <c r="E17" s="31">
        <v>160.80280784000001</v>
      </c>
      <c r="F17" s="44">
        <f t="shared" si="0"/>
        <v>361.24508324176185</v>
      </c>
      <c r="G17" s="44">
        <v>82.24997295</v>
      </c>
      <c r="H17" s="44">
        <f t="shared" si="1"/>
        <v>51.149587531978504</v>
      </c>
      <c r="I17" s="44">
        <f t="shared" si="2"/>
        <v>184.77537005771356</v>
      </c>
      <c r="J17" s="44">
        <v>77.227974209999999</v>
      </c>
      <c r="K17" s="44">
        <f t="shared" si="3"/>
        <v>48.026508521444725</v>
      </c>
      <c r="L17" s="44">
        <f t="shared" si="4"/>
        <v>173.49340068640484</v>
      </c>
      <c r="M17" s="44">
        <v>6.8478542100000004</v>
      </c>
      <c r="N17" s="44">
        <f t="shared" si="5"/>
        <v>4.2585414409017446</v>
      </c>
      <c r="O17" s="44">
        <f t="shared" si="6"/>
        <v>15.383771573070431</v>
      </c>
      <c r="P17" s="38"/>
      <c r="Q17" s="38"/>
      <c r="R17" s="38"/>
      <c r="S17" s="38"/>
    </row>
    <row r="18" spans="1:19" s="10" customFormat="1" ht="38.25" x14ac:dyDescent="0.25">
      <c r="A18" s="4" t="s">
        <v>94</v>
      </c>
      <c r="B18" s="5" t="s">
        <v>6</v>
      </c>
      <c r="C18" s="5" t="s">
        <v>21</v>
      </c>
      <c r="D18" s="31">
        <v>2123.1252632199999</v>
      </c>
      <c r="E18" s="31">
        <v>2156.4414425999998</v>
      </c>
      <c r="F18" s="44">
        <f t="shared" si="0"/>
        <v>101.56920460404073</v>
      </c>
      <c r="G18" s="44">
        <v>2174.0011988400001</v>
      </c>
      <c r="H18" s="44">
        <f t="shared" si="1"/>
        <v>100.81429320978124</v>
      </c>
      <c r="I18" s="44">
        <f t="shared" si="2"/>
        <v>102.39627574036024</v>
      </c>
      <c r="J18" s="44">
        <v>2164.9709288399999</v>
      </c>
      <c r="K18" s="44">
        <f t="shared" si="3"/>
        <v>100.39553525876019</v>
      </c>
      <c r="L18" s="44">
        <f t="shared" si="4"/>
        <v>101.970946620292</v>
      </c>
      <c r="M18" s="44">
        <v>2164.9709288399999</v>
      </c>
      <c r="N18" s="44">
        <f t="shared" si="5"/>
        <v>100.39553525876019</v>
      </c>
      <c r="O18" s="44">
        <f t="shared" si="6"/>
        <v>101.970946620292</v>
      </c>
      <c r="P18" s="38"/>
      <c r="Q18" s="38"/>
      <c r="R18" s="38"/>
      <c r="S18" s="38"/>
    </row>
    <row r="19" spans="1:19" s="2" customFormat="1" x14ac:dyDescent="0.25">
      <c r="A19" s="4" t="s">
        <v>22</v>
      </c>
      <c r="B19" s="5" t="s">
        <v>6</v>
      </c>
      <c r="C19" s="5" t="s">
        <v>15</v>
      </c>
      <c r="D19" s="31">
        <v>117.95456092000001</v>
      </c>
      <c r="E19" s="31">
        <v>0</v>
      </c>
      <c r="F19" s="44">
        <f t="shared" si="0"/>
        <v>0</v>
      </c>
      <c r="G19" s="44">
        <v>70</v>
      </c>
      <c r="H19" s="46" t="s">
        <v>99</v>
      </c>
      <c r="I19" s="44">
        <f t="shared" si="2"/>
        <v>59.34488624604851</v>
      </c>
      <c r="J19" s="44">
        <v>0</v>
      </c>
      <c r="K19" s="46" t="s">
        <v>99</v>
      </c>
      <c r="L19" s="44">
        <f t="shared" si="4"/>
        <v>0</v>
      </c>
      <c r="M19" s="44">
        <v>0</v>
      </c>
      <c r="N19" s="46" t="s">
        <v>99</v>
      </c>
      <c r="O19" s="44">
        <f t="shared" si="6"/>
        <v>0</v>
      </c>
      <c r="P19" s="38"/>
      <c r="Q19" s="38"/>
      <c r="R19" s="38"/>
      <c r="S19" s="38"/>
    </row>
    <row r="20" spans="1:19" s="2" customFormat="1" ht="25.5" x14ac:dyDescent="0.25">
      <c r="A20" s="4" t="s">
        <v>23</v>
      </c>
      <c r="B20" s="5" t="s">
        <v>6</v>
      </c>
      <c r="C20" s="5" t="s">
        <v>24</v>
      </c>
      <c r="D20" s="31">
        <v>210.77656148</v>
      </c>
      <c r="E20" s="31">
        <v>110.23988845000001</v>
      </c>
      <c r="F20" s="44">
        <f t="shared" si="0"/>
        <v>52.301777615088554</v>
      </c>
      <c r="G20" s="44">
        <v>114.75384201999999</v>
      </c>
      <c r="H20" s="44">
        <f t="shared" si="1"/>
        <v>104.09466449346718</v>
      </c>
      <c r="I20" s="44">
        <f t="shared" si="2"/>
        <v>54.443359932545754</v>
      </c>
      <c r="J20" s="44">
        <v>101.28021801999999</v>
      </c>
      <c r="K20" s="44">
        <f t="shared" si="3"/>
        <v>91.872569397542776</v>
      </c>
      <c r="L20" s="44">
        <f t="shared" si="4"/>
        <v>48.05098693557072</v>
      </c>
      <c r="M20" s="44">
        <v>93.780218019999992</v>
      </c>
      <c r="N20" s="44">
        <f t="shared" si="5"/>
        <v>85.06922434208974</v>
      </c>
      <c r="O20" s="44">
        <f t="shared" si="6"/>
        <v>44.492716534280561</v>
      </c>
      <c r="P20" s="38"/>
      <c r="Q20" s="38"/>
      <c r="R20" s="38"/>
      <c r="S20" s="38"/>
    </row>
    <row r="21" spans="1:19" s="2" customFormat="1" x14ac:dyDescent="0.25">
      <c r="A21" s="25" t="s">
        <v>69</v>
      </c>
      <c r="B21" s="26" t="s">
        <v>7</v>
      </c>
      <c r="C21" s="26" t="s">
        <v>2</v>
      </c>
      <c r="D21" s="32">
        <v>32463.631459240001</v>
      </c>
      <c r="E21" s="36">
        <v>26626.906308099999</v>
      </c>
      <c r="F21" s="45">
        <f t="shared" si="0"/>
        <v>82.02072630577895</v>
      </c>
      <c r="G21" s="45">
        <v>28970.505977209999</v>
      </c>
      <c r="H21" s="45">
        <f t="shared" si="1"/>
        <v>108.80162209605653</v>
      </c>
      <c r="I21" s="45">
        <f t="shared" si="2"/>
        <v>89.239880675654462</v>
      </c>
      <c r="J21" s="45">
        <v>24289.598904800001</v>
      </c>
      <c r="K21" s="45">
        <f t="shared" si="3"/>
        <v>91.222009135214549</v>
      </c>
      <c r="L21" s="45">
        <f t="shared" si="4"/>
        <v>74.820954443427013</v>
      </c>
      <c r="M21" s="45">
        <v>23984.289051039999</v>
      </c>
      <c r="N21" s="45">
        <f t="shared" si="5"/>
        <v>90.075387555421315</v>
      </c>
      <c r="O21" s="45">
        <f t="shared" si="6"/>
        <v>73.880487095701795</v>
      </c>
      <c r="P21" s="38"/>
      <c r="Q21" s="38"/>
      <c r="R21" s="38"/>
      <c r="S21" s="38"/>
    </row>
    <row r="22" spans="1:19" s="2" customFormat="1" x14ac:dyDescent="0.25">
      <c r="A22" s="4" t="s">
        <v>25</v>
      </c>
      <c r="B22" s="5" t="s">
        <v>7</v>
      </c>
      <c r="C22" s="5" t="s">
        <v>1</v>
      </c>
      <c r="D22" s="31">
        <v>726.56324574999996</v>
      </c>
      <c r="E22" s="31">
        <v>491.5831</v>
      </c>
      <c r="F22" s="44">
        <f t="shared" si="0"/>
        <v>67.65867980186087</v>
      </c>
      <c r="G22" s="44">
        <v>442.30970000000002</v>
      </c>
      <c r="H22" s="44">
        <f t="shared" si="1"/>
        <v>89.976587885140887</v>
      </c>
      <c r="I22" s="44">
        <f t="shared" si="2"/>
        <v>60.876971493847421</v>
      </c>
      <c r="J22" s="44">
        <v>439.58699999999999</v>
      </c>
      <c r="K22" s="44">
        <f t="shared" si="3"/>
        <v>89.42272425557347</v>
      </c>
      <c r="L22" s="44">
        <f t="shared" si="4"/>
        <v>60.502234674179434</v>
      </c>
      <c r="M22" s="44">
        <v>440.06959999999998</v>
      </c>
      <c r="N22" s="44">
        <f t="shared" si="5"/>
        <v>89.520896873794072</v>
      </c>
      <c r="O22" s="44">
        <f t="shared" si="6"/>
        <v>60.568656971594415</v>
      </c>
      <c r="P22" s="38"/>
      <c r="Q22" s="38"/>
      <c r="R22" s="38"/>
      <c r="S22" s="38"/>
    </row>
    <row r="23" spans="1:19" s="2" customFormat="1" x14ac:dyDescent="0.25">
      <c r="A23" s="4" t="s">
        <v>26</v>
      </c>
      <c r="B23" s="5" t="s">
        <v>7</v>
      </c>
      <c r="C23" s="5" t="s">
        <v>4</v>
      </c>
      <c r="D23" s="31">
        <v>14803.08637827</v>
      </c>
      <c r="E23" s="31">
        <v>8686.4078065100002</v>
      </c>
      <c r="F23" s="44">
        <f t="shared" si="0"/>
        <v>58.679707626789913</v>
      </c>
      <c r="G23" s="44">
        <v>7793.9698319999998</v>
      </c>
      <c r="H23" s="44">
        <f t="shared" si="1"/>
        <v>89.726041024217565</v>
      </c>
      <c r="I23" s="44">
        <f t="shared" si="2"/>
        <v>52.65097853810444</v>
      </c>
      <c r="J23" s="44">
        <v>8666.261981059999</v>
      </c>
      <c r="K23" s="44">
        <f t="shared" si="3"/>
        <v>99.768076448875647</v>
      </c>
      <c r="L23" s="44">
        <f t="shared" si="4"/>
        <v>58.543615565072471</v>
      </c>
      <c r="M23" s="44">
        <v>8970.5819810599987</v>
      </c>
      <c r="N23" s="44">
        <f t="shared" si="5"/>
        <v>103.27148092606274</v>
      </c>
      <c r="O23" s="44">
        <f t="shared" si="6"/>
        <v>60.599403069269719</v>
      </c>
      <c r="P23" s="38"/>
      <c r="Q23" s="38"/>
      <c r="R23" s="38"/>
      <c r="S23" s="38"/>
    </row>
    <row r="24" spans="1:19" s="2" customFormat="1" x14ac:dyDescent="0.25">
      <c r="A24" s="4" t="s">
        <v>83</v>
      </c>
      <c r="B24" s="5" t="s">
        <v>7</v>
      </c>
      <c r="C24" s="9" t="s">
        <v>7</v>
      </c>
      <c r="D24" s="31">
        <v>1.8233550000000001</v>
      </c>
      <c r="E24" s="31">
        <v>1.4614799999999999</v>
      </c>
      <c r="F24" s="44">
        <f t="shared" si="0"/>
        <v>80.153343698840857</v>
      </c>
      <c r="G24" s="44">
        <v>1.4614799999999999</v>
      </c>
      <c r="H24" s="44">
        <f t="shared" si="1"/>
        <v>100</v>
      </c>
      <c r="I24" s="44">
        <f t="shared" si="2"/>
        <v>80.153343698840857</v>
      </c>
      <c r="J24" s="44">
        <v>1.4614799999999999</v>
      </c>
      <c r="K24" s="44">
        <f t="shared" si="3"/>
        <v>100</v>
      </c>
      <c r="L24" s="44">
        <f t="shared" si="4"/>
        <v>80.153343698840857</v>
      </c>
      <c r="M24" s="44">
        <v>1.4614799999999999</v>
      </c>
      <c r="N24" s="44">
        <f t="shared" si="5"/>
        <v>100</v>
      </c>
      <c r="O24" s="44">
        <f t="shared" si="6"/>
        <v>80.153343698840857</v>
      </c>
      <c r="P24" s="38"/>
      <c r="Q24" s="38"/>
      <c r="R24" s="38"/>
      <c r="S24" s="38"/>
    </row>
    <row r="25" spans="1:19" s="2" customFormat="1" x14ac:dyDescent="0.25">
      <c r="A25" s="4" t="s">
        <v>27</v>
      </c>
      <c r="B25" s="5" t="s">
        <v>7</v>
      </c>
      <c r="C25" s="5" t="s">
        <v>9</v>
      </c>
      <c r="D25" s="31">
        <v>1210.6572528299998</v>
      </c>
      <c r="E25" s="31">
        <v>978.40264092999996</v>
      </c>
      <c r="F25" s="44">
        <f t="shared" si="0"/>
        <v>80.815824515395434</v>
      </c>
      <c r="G25" s="44">
        <v>857.60960821000003</v>
      </c>
      <c r="H25" s="44">
        <f t="shared" si="1"/>
        <v>87.654056963175947</v>
      </c>
      <c r="I25" s="44">
        <f t="shared" si="2"/>
        <v>70.838348855985032</v>
      </c>
      <c r="J25" s="44">
        <v>867.26252086</v>
      </c>
      <c r="K25" s="44">
        <f t="shared" si="3"/>
        <v>88.64065616540465</v>
      </c>
      <c r="L25" s="44">
        <f t="shared" si="4"/>
        <v>71.635677135928475</v>
      </c>
      <c r="M25" s="44">
        <v>902.96848577000003</v>
      </c>
      <c r="N25" s="44">
        <f t="shared" si="5"/>
        <v>92.290070365274403</v>
      </c>
      <c r="O25" s="44">
        <f t="shared" si="6"/>
        <v>74.584981311535131</v>
      </c>
      <c r="P25" s="38"/>
      <c r="Q25" s="38"/>
      <c r="R25" s="38"/>
      <c r="S25" s="38"/>
    </row>
    <row r="26" spans="1:19" s="2" customFormat="1" x14ac:dyDescent="0.25">
      <c r="A26" s="4" t="s">
        <v>28</v>
      </c>
      <c r="B26" s="5" t="s">
        <v>7</v>
      </c>
      <c r="C26" s="5" t="s">
        <v>11</v>
      </c>
      <c r="D26" s="31">
        <v>0.80619280000000004</v>
      </c>
      <c r="E26" s="31">
        <v>11.3392</v>
      </c>
      <c r="F26" s="44">
        <f t="shared" si="0"/>
        <v>1406.5121891438375</v>
      </c>
      <c r="G26" s="44">
        <v>10.507300000000001</v>
      </c>
      <c r="H26" s="44">
        <f t="shared" si="1"/>
        <v>92.663503598137439</v>
      </c>
      <c r="I26" s="44">
        <f t="shared" si="2"/>
        <v>1303.3234729955416</v>
      </c>
      <c r="J26" s="44">
        <v>10.340400000000001</v>
      </c>
      <c r="K26" s="44">
        <f t="shared" si="3"/>
        <v>91.191618456328499</v>
      </c>
      <c r="L26" s="44">
        <f t="shared" si="4"/>
        <v>1282.6212290658016</v>
      </c>
      <c r="M26" s="44">
        <v>10.340400000000001</v>
      </c>
      <c r="N26" s="44">
        <f t="shared" si="5"/>
        <v>91.191618456328499</v>
      </c>
      <c r="O26" s="44">
        <f t="shared" si="6"/>
        <v>1282.6212290658016</v>
      </c>
      <c r="P26" s="38"/>
      <c r="Q26" s="38"/>
      <c r="R26" s="38"/>
      <c r="S26" s="38"/>
    </row>
    <row r="27" spans="1:19" s="2" customFormat="1" x14ac:dyDescent="0.25">
      <c r="A27" s="4" t="s">
        <v>29</v>
      </c>
      <c r="B27" s="5" t="s">
        <v>7</v>
      </c>
      <c r="C27" s="5" t="s">
        <v>13</v>
      </c>
      <c r="D27" s="31">
        <v>620.59136583000009</v>
      </c>
      <c r="E27" s="31">
        <v>605.46493076000002</v>
      </c>
      <c r="F27" s="44">
        <f t="shared" si="0"/>
        <v>97.562577260518367</v>
      </c>
      <c r="G27" s="44">
        <v>631.86981858000001</v>
      </c>
      <c r="H27" s="44">
        <f t="shared" si="1"/>
        <v>104.36109285253825</v>
      </c>
      <c r="I27" s="44">
        <f t="shared" si="2"/>
        <v>101.81737184417894</v>
      </c>
      <c r="J27" s="44">
        <v>643.14232651999998</v>
      </c>
      <c r="K27" s="44">
        <f t="shared" si="3"/>
        <v>106.22288655309995</v>
      </c>
      <c r="L27" s="44">
        <f t="shared" si="4"/>
        <v>103.63378576172092</v>
      </c>
      <c r="M27" s="44">
        <v>651.40432651999993</v>
      </c>
      <c r="N27" s="44">
        <f t="shared" si="5"/>
        <v>107.58745774133199</v>
      </c>
      <c r="O27" s="44">
        <f t="shared" si="6"/>
        <v>104.96509658151456</v>
      </c>
      <c r="P27" s="38"/>
      <c r="Q27" s="38"/>
      <c r="R27" s="38"/>
      <c r="S27" s="38"/>
    </row>
    <row r="28" spans="1:19" s="2" customFormat="1" x14ac:dyDescent="0.25">
      <c r="A28" s="4" t="s">
        <v>30</v>
      </c>
      <c r="B28" s="5" t="s">
        <v>7</v>
      </c>
      <c r="C28" s="5" t="s">
        <v>31</v>
      </c>
      <c r="D28" s="31">
        <v>3258.9851909399999</v>
      </c>
      <c r="E28" s="31">
        <v>2387.2550666300003</v>
      </c>
      <c r="F28" s="44">
        <f t="shared" si="0"/>
        <v>73.251485562640326</v>
      </c>
      <c r="G28" s="44">
        <v>3903.9415797800002</v>
      </c>
      <c r="H28" s="44">
        <f t="shared" si="1"/>
        <v>163.53265448467766</v>
      </c>
      <c r="I28" s="44">
        <f t="shared" si="2"/>
        <v>119.79009879004616</v>
      </c>
      <c r="J28" s="44">
        <v>4197.8573089600004</v>
      </c>
      <c r="K28" s="44">
        <f t="shared" si="3"/>
        <v>175.84452401585895</v>
      </c>
      <c r="L28" s="44">
        <f t="shared" si="4"/>
        <v>128.80872612217053</v>
      </c>
      <c r="M28" s="44">
        <v>3371.4252889600002</v>
      </c>
      <c r="N28" s="44">
        <f t="shared" si="5"/>
        <v>141.22601878982778</v>
      </c>
      <c r="O28" s="44">
        <f t="shared" si="6"/>
        <v>103.45015676452243</v>
      </c>
      <c r="P28" s="38"/>
      <c r="Q28" s="38"/>
      <c r="R28" s="38"/>
      <c r="S28" s="38"/>
    </row>
    <row r="29" spans="1:19" s="2" customFormat="1" x14ac:dyDescent="0.25">
      <c r="A29" s="4" t="s">
        <v>32</v>
      </c>
      <c r="B29" s="5" t="s">
        <v>7</v>
      </c>
      <c r="C29" s="5" t="s">
        <v>20</v>
      </c>
      <c r="D29" s="31">
        <v>8539.8261438400004</v>
      </c>
      <c r="E29" s="31">
        <v>9968.8587136200003</v>
      </c>
      <c r="F29" s="44">
        <f t="shared" si="0"/>
        <v>116.73374311970974</v>
      </c>
      <c r="G29" s="44">
        <v>13167.34403952</v>
      </c>
      <c r="H29" s="44">
        <f t="shared" si="1"/>
        <v>132.08476935810168</v>
      </c>
      <c r="I29" s="44">
        <f t="shared" si="2"/>
        <v>154.18749536274748</v>
      </c>
      <c r="J29" s="44">
        <v>7280.8872199799998</v>
      </c>
      <c r="K29" s="44">
        <f t="shared" si="3"/>
        <v>73.036316685203431</v>
      </c>
      <c r="L29" s="44">
        <f t="shared" si="4"/>
        <v>85.258026303403071</v>
      </c>
      <c r="M29" s="44">
        <v>7549.3983473100006</v>
      </c>
      <c r="N29" s="44">
        <f t="shared" si="5"/>
        <v>75.729815861424527</v>
      </c>
      <c r="O29" s="44">
        <f t="shared" si="6"/>
        <v>88.40224871270452</v>
      </c>
      <c r="P29" s="38"/>
      <c r="Q29" s="38"/>
      <c r="R29" s="38"/>
      <c r="S29" s="38"/>
    </row>
    <row r="30" spans="1:19" s="17" customFormat="1" x14ac:dyDescent="0.25">
      <c r="A30" s="11" t="s">
        <v>33</v>
      </c>
      <c r="B30" s="12" t="s">
        <v>7</v>
      </c>
      <c r="C30" s="12" t="s">
        <v>21</v>
      </c>
      <c r="D30" s="31">
        <v>1279.6996583399998</v>
      </c>
      <c r="E30" s="31">
        <v>903.95259971000007</v>
      </c>
      <c r="F30" s="44">
        <f t="shared" si="0"/>
        <v>70.637871458259895</v>
      </c>
      <c r="G30" s="44">
        <v>955.68950199999995</v>
      </c>
      <c r="H30" s="44">
        <f t="shared" si="1"/>
        <v>105.72340876132198</v>
      </c>
      <c r="I30" s="44">
        <f t="shared" si="2"/>
        <v>74.680765582113295</v>
      </c>
      <c r="J30" s="44">
        <v>1007.02831493</v>
      </c>
      <c r="K30" s="44">
        <f t="shared" si="3"/>
        <v>111.40277877989044</v>
      </c>
      <c r="L30" s="44">
        <f t="shared" si="4"/>
        <v>78.692551675468636</v>
      </c>
      <c r="M30" s="44">
        <v>976.52818992999994</v>
      </c>
      <c r="N30" s="44">
        <f t="shared" si="5"/>
        <v>108.02869423056951</v>
      </c>
      <c r="O30" s="44">
        <f t="shared" si="6"/>
        <v>76.309170168626309</v>
      </c>
      <c r="P30" s="38"/>
      <c r="Q30" s="38"/>
      <c r="R30" s="38"/>
      <c r="S30" s="38"/>
    </row>
    <row r="31" spans="1:19" s="2" customFormat="1" ht="25.5" x14ac:dyDescent="0.25">
      <c r="A31" s="4" t="s">
        <v>34</v>
      </c>
      <c r="B31" s="5" t="s">
        <v>7</v>
      </c>
      <c r="C31" s="5" t="s">
        <v>35</v>
      </c>
      <c r="D31" s="31">
        <v>2021.5926756400002</v>
      </c>
      <c r="E31" s="31">
        <v>2592.1807699400001</v>
      </c>
      <c r="F31" s="44">
        <f t="shared" si="0"/>
        <v>128.22468151846473</v>
      </c>
      <c r="G31" s="44">
        <v>1205.8031171199998</v>
      </c>
      <c r="H31" s="44">
        <f t="shared" si="1"/>
        <v>46.51693782713734</v>
      </c>
      <c r="I31" s="44">
        <f t="shared" si="2"/>
        <v>59.646195380989106</v>
      </c>
      <c r="J31" s="44">
        <v>1175.7703524900001</v>
      </c>
      <c r="K31" s="44">
        <f t="shared" si="3"/>
        <v>45.358347154053419</v>
      </c>
      <c r="L31" s="44">
        <f t="shared" si="4"/>
        <v>58.16059618032461</v>
      </c>
      <c r="M31" s="44">
        <v>1110.1109514899999</v>
      </c>
      <c r="N31" s="44">
        <f t="shared" si="5"/>
        <v>42.82536790502057</v>
      </c>
      <c r="O31" s="44">
        <f t="shared" si="6"/>
        <v>54.912691605323438</v>
      </c>
      <c r="P31" s="38"/>
      <c r="Q31" s="38"/>
      <c r="R31" s="38"/>
      <c r="S31" s="38"/>
    </row>
    <row r="32" spans="1:19" s="2" customFormat="1" x14ac:dyDescent="0.25">
      <c r="A32" s="25" t="s">
        <v>70</v>
      </c>
      <c r="B32" s="26" t="s">
        <v>9</v>
      </c>
      <c r="C32" s="26" t="s">
        <v>2</v>
      </c>
      <c r="D32" s="32">
        <v>17958.309759290001</v>
      </c>
      <c r="E32" s="36">
        <v>12859.142510879999</v>
      </c>
      <c r="F32" s="45">
        <f t="shared" si="0"/>
        <v>71.605527932426071</v>
      </c>
      <c r="G32" s="45">
        <v>12944.713681370002</v>
      </c>
      <c r="H32" s="45">
        <f t="shared" si="1"/>
        <v>100.66545005172469</v>
      </c>
      <c r="I32" s="45">
        <f t="shared" si="2"/>
        <v>72.082026955090143</v>
      </c>
      <c r="J32" s="45">
        <v>4135.6124795599999</v>
      </c>
      <c r="K32" s="45">
        <f t="shared" si="3"/>
        <v>32.160872904712711</v>
      </c>
      <c r="L32" s="45">
        <f t="shared" si="4"/>
        <v>23.028962831096113</v>
      </c>
      <c r="M32" s="45">
        <v>7327.5256130799999</v>
      </c>
      <c r="N32" s="45">
        <f t="shared" si="5"/>
        <v>56.983003391402264</v>
      </c>
      <c r="O32" s="45">
        <f t="shared" si="6"/>
        <v>40.802980410165837</v>
      </c>
      <c r="P32" s="38"/>
      <c r="Q32" s="38"/>
      <c r="R32" s="38"/>
      <c r="S32" s="38"/>
    </row>
    <row r="33" spans="1:19" s="2" customFormat="1" x14ac:dyDescent="0.25">
      <c r="A33" s="4" t="s">
        <v>36</v>
      </c>
      <c r="B33" s="5" t="s">
        <v>9</v>
      </c>
      <c r="C33" s="5" t="s">
        <v>1</v>
      </c>
      <c r="D33" s="31">
        <v>9083.6133277499994</v>
      </c>
      <c r="E33" s="31">
        <v>6485.3461676999996</v>
      </c>
      <c r="F33" s="44">
        <f t="shared" si="0"/>
        <v>71.396105643197956</v>
      </c>
      <c r="G33" s="44">
        <v>4480.6225817100003</v>
      </c>
      <c r="H33" s="44">
        <f t="shared" si="1"/>
        <v>69.088410484941534</v>
      </c>
      <c r="I33" s="44">
        <f t="shared" si="2"/>
        <v>49.326434537035112</v>
      </c>
      <c r="J33" s="44">
        <v>2068.67430414</v>
      </c>
      <c r="K33" s="44">
        <f t="shared" si="3"/>
        <v>31.897669771938276</v>
      </c>
      <c r="L33" s="44">
        <f t="shared" si="4"/>
        <v>22.773694008091471</v>
      </c>
      <c r="M33" s="44">
        <v>1178.4639840499999</v>
      </c>
      <c r="N33" s="44">
        <f t="shared" si="5"/>
        <v>18.171180898859205</v>
      </c>
      <c r="O33" s="44">
        <f t="shared" si="6"/>
        <v>12.973515511166129</v>
      </c>
      <c r="P33" s="38"/>
      <c r="Q33" s="38"/>
      <c r="R33" s="38"/>
      <c r="S33" s="38"/>
    </row>
    <row r="34" spans="1:19" s="2" customFormat="1" x14ac:dyDescent="0.25">
      <c r="A34" s="4" t="s">
        <v>37</v>
      </c>
      <c r="B34" s="5" t="s">
        <v>9</v>
      </c>
      <c r="C34" s="5" t="s">
        <v>4</v>
      </c>
      <c r="D34" s="31">
        <v>6805.7581111199997</v>
      </c>
      <c r="E34" s="31">
        <v>5110.9617267799995</v>
      </c>
      <c r="F34" s="44">
        <f t="shared" si="0"/>
        <v>75.097610631049989</v>
      </c>
      <c r="G34" s="44">
        <v>5384.0749643999998</v>
      </c>
      <c r="H34" s="44">
        <f t="shared" si="1"/>
        <v>105.34367604807065</v>
      </c>
      <c r="I34" s="44">
        <f t="shared" si="2"/>
        <v>79.110583663014751</v>
      </c>
      <c r="J34" s="44">
        <v>1630.076141</v>
      </c>
      <c r="K34" s="44">
        <f t="shared" si="3"/>
        <v>31.893726232753032</v>
      </c>
      <c r="L34" s="44">
        <f t="shared" si="4"/>
        <v>23.95142634200592</v>
      </c>
      <c r="M34" s="44">
        <v>1312.449883</v>
      </c>
      <c r="N34" s="44">
        <f t="shared" si="5"/>
        <v>25.67911780914211</v>
      </c>
      <c r="O34" s="44">
        <f t="shared" si="6"/>
        <v>19.284403905798158</v>
      </c>
      <c r="P34" s="38"/>
      <c r="Q34" s="38"/>
      <c r="R34" s="38"/>
      <c r="S34" s="38"/>
    </row>
    <row r="35" spans="1:19" s="2" customFormat="1" x14ac:dyDescent="0.25">
      <c r="A35" s="6" t="s">
        <v>80</v>
      </c>
      <c r="B35" s="5" t="s">
        <v>9</v>
      </c>
      <c r="C35" s="5" t="s">
        <v>6</v>
      </c>
      <c r="D35" s="31">
        <v>794.56073517999994</v>
      </c>
      <c r="E35" s="31">
        <v>433.37170343999998</v>
      </c>
      <c r="F35" s="44">
        <f t="shared" si="0"/>
        <v>54.542300450049787</v>
      </c>
      <c r="G35" s="44">
        <v>676.74951699999997</v>
      </c>
      <c r="H35" s="44">
        <f t="shared" si="1"/>
        <v>156.15913813202977</v>
      </c>
      <c r="I35" s="44">
        <f t="shared" si="2"/>
        <v>85.172786300179936</v>
      </c>
      <c r="J35" s="44">
        <v>173.78650021000001</v>
      </c>
      <c r="K35" s="44">
        <f t="shared" si="3"/>
        <v>40.101026170034807</v>
      </c>
      <c r="L35" s="44">
        <f t="shared" si="4"/>
        <v>21.872022177213474</v>
      </c>
      <c r="M35" s="44">
        <v>173.53621182000001</v>
      </c>
      <c r="N35" s="44">
        <f t="shared" si="5"/>
        <v>40.043272424690265</v>
      </c>
      <c r="O35" s="44">
        <f t="shared" si="6"/>
        <v>21.840521955906503</v>
      </c>
      <c r="P35" s="38"/>
      <c r="Q35" s="38"/>
      <c r="R35" s="38"/>
      <c r="S35" s="38"/>
    </row>
    <row r="36" spans="1:19" s="10" customFormat="1" ht="25.5" x14ac:dyDescent="0.25">
      <c r="A36" s="11" t="s">
        <v>38</v>
      </c>
      <c r="B36" s="12" t="s">
        <v>9</v>
      </c>
      <c r="C36" s="12" t="s">
        <v>7</v>
      </c>
      <c r="D36" s="31">
        <v>0</v>
      </c>
      <c r="E36" s="31">
        <v>80</v>
      </c>
      <c r="F36" s="46" t="s">
        <v>99</v>
      </c>
      <c r="G36" s="44">
        <v>0</v>
      </c>
      <c r="H36" s="44" t="s">
        <v>99</v>
      </c>
      <c r="I36" s="46" t="s">
        <v>99</v>
      </c>
      <c r="J36" s="44">
        <v>0</v>
      </c>
      <c r="K36" s="46" t="s">
        <v>99</v>
      </c>
      <c r="L36" s="46" t="s">
        <v>99</v>
      </c>
      <c r="M36" s="44">
        <v>0</v>
      </c>
      <c r="N36" s="46" t="s">
        <v>99</v>
      </c>
      <c r="O36" s="46" t="s">
        <v>99</v>
      </c>
      <c r="P36" s="38"/>
      <c r="Q36" s="38"/>
      <c r="R36" s="38"/>
      <c r="S36" s="38"/>
    </row>
    <row r="37" spans="1:19" s="2" customFormat="1" ht="25.5" x14ac:dyDescent="0.25">
      <c r="A37" s="4" t="s">
        <v>39</v>
      </c>
      <c r="B37" s="5" t="s">
        <v>9</v>
      </c>
      <c r="C37" s="5" t="s">
        <v>9</v>
      </c>
      <c r="D37" s="31">
        <v>1274.3775852399999</v>
      </c>
      <c r="E37" s="31">
        <v>749.46291296000004</v>
      </c>
      <c r="F37" s="44">
        <f t="shared" si="0"/>
        <v>58.810114179688419</v>
      </c>
      <c r="G37" s="44">
        <v>2403.2666182600001</v>
      </c>
      <c r="H37" s="44">
        <f t="shared" si="1"/>
        <v>320.66518258632846</v>
      </c>
      <c r="I37" s="44">
        <f t="shared" si="2"/>
        <v>188.58356001352612</v>
      </c>
      <c r="J37" s="44">
        <v>263.07553421</v>
      </c>
      <c r="K37" s="44">
        <f t="shared" si="3"/>
        <v>35.101874910792382</v>
      </c>
      <c r="L37" s="44">
        <f t="shared" si="4"/>
        <v>20.643452714248401</v>
      </c>
      <c r="M37" s="44">
        <v>4663.0755342100001</v>
      </c>
      <c r="N37" s="44">
        <f t="shared" si="5"/>
        <v>622.18896406670831</v>
      </c>
      <c r="O37" s="44">
        <f t="shared" si="6"/>
        <v>365.91004018105167</v>
      </c>
      <c r="P37" s="38"/>
      <c r="Q37" s="38"/>
      <c r="R37" s="38"/>
      <c r="S37" s="38"/>
    </row>
    <row r="38" spans="1:19" s="2" customFormat="1" x14ac:dyDescent="0.25">
      <c r="A38" s="25" t="s">
        <v>71</v>
      </c>
      <c r="B38" s="26" t="s">
        <v>11</v>
      </c>
      <c r="C38" s="26" t="s">
        <v>2</v>
      </c>
      <c r="D38" s="32">
        <v>299.75239062999998</v>
      </c>
      <c r="E38" s="36">
        <v>297.98031791000005</v>
      </c>
      <c r="F38" s="45">
        <f t="shared" si="0"/>
        <v>99.408821155262345</v>
      </c>
      <c r="G38" s="45">
        <v>1395.8343820499999</v>
      </c>
      <c r="H38" s="45">
        <f t="shared" si="1"/>
        <v>468.43173798867753</v>
      </c>
      <c r="I38" s="45">
        <f t="shared" si="2"/>
        <v>465.66246865165164</v>
      </c>
      <c r="J38" s="45">
        <v>277.85404732000001</v>
      </c>
      <c r="K38" s="45">
        <f t="shared" si="3"/>
        <v>93.245771824406589</v>
      </c>
      <c r="L38" s="45">
        <f t="shared" si="4"/>
        <v>92.694522547768358</v>
      </c>
      <c r="M38" s="45">
        <v>278.38624732</v>
      </c>
      <c r="N38" s="45">
        <f t="shared" si="5"/>
        <v>93.424374224636495</v>
      </c>
      <c r="O38" s="45">
        <f t="shared" si="6"/>
        <v>92.872069088391925</v>
      </c>
      <c r="P38" s="38"/>
      <c r="Q38" s="38"/>
      <c r="R38" s="38"/>
      <c r="S38" s="38"/>
    </row>
    <row r="39" spans="1:19" s="2" customFormat="1" ht="25.5" x14ac:dyDescent="0.25">
      <c r="A39" s="4" t="s">
        <v>40</v>
      </c>
      <c r="B39" s="5" t="s">
        <v>11</v>
      </c>
      <c r="C39" s="5" t="s">
        <v>6</v>
      </c>
      <c r="D39" s="31">
        <v>173.37956575999999</v>
      </c>
      <c r="E39" s="31">
        <v>187.55862053000001</v>
      </c>
      <c r="F39" s="44">
        <f t="shared" si="0"/>
        <v>108.17804261294974</v>
      </c>
      <c r="G39" s="44">
        <v>173.4950685</v>
      </c>
      <c r="H39" s="44">
        <f t="shared" si="1"/>
        <v>92.501783181034568</v>
      </c>
      <c r="I39" s="44">
        <f t="shared" si="2"/>
        <v>100.06661842731795</v>
      </c>
      <c r="J39" s="44">
        <v>173.4907685</v>
      </c>
      <c r="K39" s="44">
        <f t="shared" si="3"/>
        <v>92.499490564471358</v>
      </c>
      <c r="L39" s="44">
        <f t="shared" si="4"/>
        <v>100.06413831959526</v>
      </c>
      <c r="M39" s="44">
        <v>174.02296849999999</v>
      </c>
      <c r="N39" s="44">
        <f t="shared" si="5"/>
        <v>92.783241851666858</v>
      </c>
      <c r="O39" s="44">
        <f t="shared" si="6"/>
        <v>100.37109490797238</v>
      </c>
      <c r="P39" s="38"/>
      <c r="Q39" s="38"/>
      <c r="R39" s="38"/>
      <c r="S39" s="38"/>
    </row>
    <row r="40" spans="1:19" s="2" customFormat="1" ht="25.5" x14ac:dyDescent="0.25">
      <c r="A40" s="4" t="s">
        <v>96</v>
      </c>
      <c r="B40" s="9" t="s">
        <v>11</v>
      </c>
      <c r="C40" s="9" t="s">
        <v>7</v>
      </c>
      <c r="D40" s="31">
        <v>6.298</v>
      </c>
      <c r="E40" s="31">
        <v>1.0637700000000001</v>
      </c>
      <c r="F40" s="44">
        <f t="shared" si="0"/>
        <v>16.890600190536681</v>
      </c>
      <c r="G40" s="44">
        <v>0.6</v>
      </c>
      <c r="H40" s="44">
        <f t="shared" si="1"/>
        <v>56.403169858146015</v>
      </c>
      <c r="I40" s="44">
        <f t="shared" si="2"/>
        <v>9.5268339155287389</v>
      </c>
      <c r="J40" s="44">
        <v>0.6</v>
      </c>
      <c r="K40" s="44">
        <f t="shared" si="3"/>
        <v>56.403169858146015</v>
      </c>
      <c r="L40" s="44">
        <f t="shared" si="4"/>
        <v>9.5268339155287389</v>
      </c>
      <c r="M40" s="44">
        <v>0.6</v>
      </c>
      <c r="N40" s="44">
        <f t="shared" si="5"/>
        <v>56.403169858146015</v>
      </c>
      <c r="O40" s="44">
        <f t="shared" si="6"/>
        <v>9.5268339155287389</v>
      </c>
      <c r="P40" s="38"/>
      <c r="Q40" s="38"/>
      <c r="R40" s="38"/>
      <c r="S40" s="38"/>
    </row>
    <row r="41" spans="1:19" s="2" customFormat="1" ht="25.5" x14ac:dyDescent="0.25">
      <c r="A41" s="4" t="s">
        <v>41</v>
      </c>
      <c r="B41" s="5" t="s">
        <v>11</v>
      </c>
      <c r="C41" s="5" t="s">
        <v>9</v>
      </c>
      <c r="D41" s="31">
        <v>120.07482487</v>
      </c>
      <c r="E41" s="31">
        <v>109.35792737999999</v>
      </c>
      <c r="F41" s="44">
        <f t="shared" si="0"/>
        <v>91.07481730529048</v>
      </c>
      <c r="G41" s="44">
        <v>1221.7393135499999</v>
      </c>
      <c r="H41" s="44">
        <f t="shared" si="1"/>
        <v>1117.1931864661863</v>
      </c>
      <c r="I41" s="44">
        <f t="shared" si="2"/>
        <v>1017.4816535212324</v>
      </c>
      <c r="J41" s="44">
        <v>103.76327882</v>
      </c>
      <c r="K41" s="44">
        <f t="shared" si="3"/>
        <v>94.884094190483736</v>
      </c>
      <c r="L41" s="44">
        <f t="shared" si="4"/>
        <v>86.415515435762799</v>
      </c>
      <c r="M41" s="44">
        <v>103.76327882</v>
      </c>
      <c r="N41" s="44">
        <f t="shared" si="5"/>
        <v>94.884094190483736</v>
      </c>
      <c r="O41" s="44">
        <f t="shared" si="6"/>
        <v>86.415515435762799</v>
      </c>
      <c r="P41" s="38"/>
      <c r="Q41" s="38"/>
      <c r="R41" s="38"/>
      <c r="S41" s="38"/>
    </row>
    <row r="42" spans="1:19" s="2" customFormat="1" x14ac:dyDescent="0.25">
      <c r="A42" s="25" t="s">
        <v>72</v>
      </c>
      <c r="B42" s="26" t="s">
        <v>13</v>
      </c>
      <c r="C42" s="26" t="s">
        <v>2</v>
      </c>
      <c r="D42" s="32">
        <v>31151.29238694</v>
      </c>
      <c r="E42" s="36">
        <v>31159.986231269999</v>
      </c>
      <c r="F42" s="45">
        <f t="shared" si="0"/>
        <v>100.02790845471839</v>
      </c>
      <c r="G42" s="45">
        <v>32356.987351939999</v>
      </c>
      <c r="H42" s="45">
        <f t="shared" si="1"/>
        <v>103.84146870857333</v>
      </c>
      <c r="I42" s="45">
        <f t="shared" si="2"/>
        <v>103.87044925784679</v>
      </c>
      <c r="J42" s="45">
        <v>29474.59253835</v>
      </c>
      <c r="K42" s="45">
        <f t="shared" si="3"/>
        <v>94.591160341307685</v>
      </c>
      <c r="L42" s="45">
        <f t="shared" si="4"/>
        <v>94.617559272459118</v>
      </c>
      <c r="M42" s="45">
        <v>27733.245136580001</v>
      </c>
      <c r="N42" s="45">
        <f t="shared" si="5"/>
        <v>89.0027515761507</v>
      </c>
      <c r="O42" s="45">
        <f t="shared" si="6"/>
        <v>89.02759086877245</v>
      </c>
      <c r="P42" s="38"/>
      <c r="Q42" s="38"/>
      <c r="R42" s="38"/>
      <c r="S42" s="38"/>
    </row>
    <row r="43" spans="1:19" s="2" customFormat="1" x14ac:dyDescent="0.25">
      <c r="A43" s="4" t="s">
        <v>42</v>
      </c>
      <c r="B43" s="5" t="s">
        <v>13</v>
      </c>
      <c r="C43" s="5" t="s">
        <v>1</v>
      </c>
      <c r="D43" s="31">
        <v>89.665110510000005</v>
      </c>
      <c r="E43" s="31">
        <v>1267.1106063299999</v>
      </c>
      <c r="F43" s="44">
        <f t="shared" si="0"/>
        <v>1413.1590304443823</v>
      </c>
      <c r="G43" s="44">
        <v>2797.7267844000003</v>
      </c>
      <c r="H43" s="44">
        <f t="shared" si="1"/>
        <v>220.79578297455859</v>
      </c>
      <c r="I43" s="44">
        <f t="shared" si="2"/>
        <v>3120.1955459453548</v>
      </c>
      <c r="J43" s="44">
        <v>462.91368499999999</v>
      </c>
      <c r="K43" s="44">
        <f t="shared" si="3"/>
        <v>36.533013194543578</v>
      </c>
      <c r="L43" s="44">
        <f t="shared" si="4"/>
        <v>516.26957505213022</v>
      </c>
      <c r="M43" s="44">
        <v>8.1992999999999991</v>
      </c>
      <c r="N43" s="44">
        <f t="shared" si="5"/>
        <v>0.64708636791764129</v>
      </c>
      <c r="O43" s="44">
        <f t="shared" si="6"/>
        <v>9.144359443002708</v>
      </c>
      <c r="P43" s="38"/>
      <c r="Q43" s="38"/>
      <c r="R43" s="38"/>
      <c r="S43" s="38"/>
    </row>
    <row r="44" spans="1:19" s="2" customFormat="1" x14ac:dyDescent="0.25">
      <c r="A44" s="4" t="s">
        <v>43</v>
      </c>
      <c r="B44" s="5" t="s">
        <v>13</v>
      </c>
      <c r="C44" s="5" t="s">
        <v>4</v>
      </c>
      <c r="D44" s="31">
        <v>24711.598390720002</v>
      </c>
      <c r="E44" s="31">
        <v>23873.326467540002</v>
      </c>
      <c r="F44" s="44">
        <f t="shared" si="0"/>
        <v>96.607779432451451</v>
      </c>
      <c r="G44" s="44">
        <v>23419.624496659999</v>
      </c>
      <c r="H44" s="44">
        <f t="shared" si="1"/>
        <v>98.099544395302885</v>
      </c>
      <c r="I44" s="44">
        <f t="shared" si="2"/>
        <v>94.771791473654005</v>
      </c>
      <c r="J44" s="44">
        <v>23327.55131549</v>
      </c>
      <c r="K44" s="44">
        <f t="shared" si="3"/>
        <v>97.713870529136031</v>
      </c>
      <c r="L44" s="44">
        <f t="shared" si="4"/>
        <v>94.399200515698908</v>
      </c>
      <c r="M44" s="44">
        <v>22496.548407999999</v>
      </c>
      <c r="N44" s="44">
        <f t="shared" si="5"/>
        <v>94.232986084230959</v>
      </c>
      <c r="O44" s="44">
        <f t="shared" si="6"/>
        <v>91.036395348866535</v>
      </c>
      <c r="P44" s="38"/>
      <c r="Q44" s="38"/>
      <c r="R44" s="38"/>
      <c r="S44" s="38"/>
    </row>
    <row r="45" spans="1:19" s="2" customFormat="1" x14ac:dyDescent="0.25">
      <c r="A45" s="4" t="s">
        <v>84</v>
      </c>
      <c r="B45" s="5" t="s">
        <v>13</v>
      </c>
      <c r="C45" s="5" t="s">
        <v>6</v>
      </c>
      <c r="D45" s="31">
        <v>835.76755913</v>
      </c>
      <c r="E45" s="31">
        <v>769.46087691999992</v>
      </c>
      <c r="F45" s="44">
        <f t="shared" si="0"/>
        <v>92.066372822723267</v>
      </c>
      <c r="G45" s="44">
        <v>727.754547</v>
      </c>
      <c r="H45" s="44">
        <f t="shared" si="1"/>
        <v>94.579798509452203</v>
      </c>
      <c r="I45" s="44">
        <f t="shared" si="2"/>
        <v>87.076189910692733</v>
      </c>
      <c r="J45" s="44">
        <v>610.70050000000003</v>
      </c>
      <c r="K45" s="44">
        <f t="shared" si="3"/>
        <v>79.367323059297519</v>
      </c>
      <c r="L45" s="44">
        <f t="shared" si="4"/>
        <v>73.070615547188069</v>
      </c>
      <c r="M45" s="44">
        <v>610.70050000000003</v>
      </c>
      <c r="N45" s="44">
        <f t="shared" si="5"/>
        <v>79.367323059297519</v>
      </c>
      <c r="O45" s="44">
        <f t="shared" si="6"/>
        <v>73.070615547188069</v>
      </c>
      <c r="P45" s="38"/>
      <c r="Q45" s="38"/>
      <c r="R45" s="38"/>
      <c r="S45" s="38"/>
    </row>
    <row r="46" spans="1:19" s="2" customFormat="1" x14ac:dyDescent="0.25">
      <c r="A46" s="4" t="s">
        <v>44</v>
      </c>
      <c r="B46" s="5" t="s">
        <v>13</v>
      </c>
      <c r="C46" s="5" t="s">
        <v>7</v>
      </c>
      <c r="D46" s="31">
        <v>2820.7255642199998</v>
      </c>
      <c r="E46" s="31">
        <v>3213.9865345399999</v>
      </c>
      <c r="F46" s="44">
        <f t="shared" si="0"/>
        <v>113.94183735236032</v>
      </c>
      <c r="G46" s="44">
        <v>3282.1045897899999</v>
      </c>
      <c r="H46" s="44">
        <f t="shared" si="1"/>
        <v>102.11942565776025</v>
      </c>
      <c r="I46" s="44">
        <f t="shared" si="2"/>
        <v>116.35674988812967</v>
      </c>
      <c r="J46" s="44">
        <v>3254.1282616999997</v>
      </c>
      <c r="K46" s="44">
        <f t="shared" si="3"/>
        <v>101.24896998567372</v>
      </c>
      <c r="L46" s="44">
        <f t="shared" si="4"/>
        <v>115.36493670201646</v>
      </c>
      <c r="M46" s="44">
        <v>2810.8002366999999</v>
      </c>
      <c r="N46" s="44">
        <f t="shared" si="5"/>
        <v>87.455258648191389</v>
      </c>
      <c r="O46" s="44">
        <f t="shared" si="6"/>
        <v>99.64812856500825</v>
      </c>
      <c r="P46" s="38"/>
      <c r="Q46" s="38"/>
      <c r="R46" s="38"/>
      <c r="S46" s="38"/>
    </row>
    <row r="47" spans="1:19" s="2" customFormat="1" ht="25.5" x14ac:dyDescent="0.25">
      <c r="A47" s="4" t="s">
        <v>45</v>
      </c>
      <c r="B47" s="5" t="s">
        <v>13</v>
      </c>
      <c r="C47" s="5" t="s">
        <v>9</v>
      </c>
      <c r="D47" s="31">
        <v>188.86306527000002</v>
      </c>
      <c r="E47" s="31">
        <v>171.97985700000001</v>
      </c>
      <c r="F47" s="44">
        <f t="shared" si="0"/>
        <v>91.060608782419337</v>
      </c>
      <c r="G47" s="44">
        <v>165.26338799999999</v>
      </c>
      <c r="H47" s="44">
        <f t="shared" si="1"/>
        <v>96.094618801782104</v>
      </c>
      <c r="I47" s="44">
        <f t="shared" si="2"/>
        <v>87.504344888047981</v>
      </c>
      <c r="J47" s="44">
        <v>179.54427100000001</v>
      </c>
      <c r="K47" s="44">
        <f t="shared" si="3"/>
        <v>104.39843021848773</v>
      </c>
      <c r="L47" s="44">
        <f t="shared" si="4"/>
        <v>95.065846116244174</v>
      </c>
      <c r="M47" s="44">
        <v>179.67127099999999</v>
      </c>
      <c r="N47" s="44">
        <f t="shared" si="5"/>
        <v>104.47227607591276</v>
      </c>
      <c r="O47" s="44">
        <f t="shared" si="6"/>
        <v>95.133090603575994</v>
      </c>
      <c r="P47" s="38"/>
      <c r="Q47" s="38"/>
      <c r="R47" s="38"/>
      <c r="S47" s="38"/>
    </row>
    <row r="48" spans="1:19" s="2" customFormat="1" x14ac:dyDescent="0.25">
      <c r="A48" s="4" t="s">
        <v>88</v>
      </c>
      <c r="B48" s="5" t="s">
        <v>13</v>
      </c>
      <c r="C48" s="5" t="s">
        <v>13</v>
      </c>
      <c r="D48" s="31">
        <v>484.0301331</v>
      </c>
      <c r="E48" s="31">
        <v>218.79495938999997</v>
      </c>
      <c r="F48" s="44">
        <f t="shared" si="0"/>
        <v>45.202755867432167</v>
      </c>
      <c r="G48" s="44">
        <v>194.49746456</v>
      </c>
      <c r="H48" s="44">
        <f t="shared" si="1"/>
        <v>88.89485621709872</v>
      </c>
      <c r="I48" s="44">
        <f t="shared" si="2"/>
        <v>40.18292483451998</v>
      </c>
      <c r="J48" s="44">
        <v>69.859749349999987</v>
      </c>
      <c r="K48" s="44">
        <f t="shared" si="3"/>
        <v>31.929323026805033</v>
      </c>
      <c r="L48" s="44">
        <f t="shared" si="4"/>
        <v>14.432933937930484</v>
      </c>
      <c r="M48" s="44">
        <v>69.859749349999987</v>
      </c>
      <c r="N48" s="44">
        <f t="shared" si="5"/>
        <v>31.929323026805033</v>
      </c>
      <c r="O48" s="44">
        <f t="shared" si="6"/>
        <v>14.432933937930484</v>
      </c>
      <c r="P48" s="38"/>
      <c r="Q48" s="38"/>
      <c r="R48" s="38"/>
      <c r="S48" s="38"/>
    </row>
    <row r="49" spans="1:19" s="10" customFormat="1" ht="25.5" x14ac:dyDescent="0.25">
      <c r="A49" s="19" t="s">
        <v>91</v>
      </c>
      <c r="B49" s="20" t="s">
        <v>13</v>
      </c>
      <c r="C49" s="21" t="s">
        <v>31</v>
      </c>
      <c r="D49" s="31">
        <v>37</v>
      </c>
      <c r="E49" s="31">
        <v>43.625</v>
      </c>
      <c r="F49" s="44">
        <f t="shared" si="0"/>
        <v>117.90540540540539</v>
      </c>
      <c r="G49" s="44">
        <v>36.5</v>
      </c>
      <c r="H49" s="44">
        <f t="shared" si="1"/>
        <v>83.667621776504291</v>
      </c>
      <c r="I49" s="44">
        <f t="shared" si="2"/>
        <v>98.648648648648646</v>
      </c>
      <c r="J49" s="44">
        <v>13.5</v>
      </c>
      <c r="K49" s="44">
        <f t="shared" si="3"/>
        <v>30.945558739255013</v>
      </c>
      <c r="L49" s="44">
        <f t="shared" si="4"/>
        <v>36.486486486486484</v>
      </c>
      <c r="M49" s="44">
        <v>0</v>
      </c>
      <c r="N49" s="44">
        <f t="shared" si="5"/>
        <v>0</v>
      </c>
      <c r="O49" s="44">
        <f t="shared" si="6"/>
        <v>0</v>
      </c>
      <c r="P49" s="38"/>
      <c r="Q49" s="38"/>
      <c r="R49" s="38"/>
      <c r="S49" s="38"/>
    </row>
    <row r="50" spans="1:19" s="2" customFormat="1" x14ac:dyDescent="0.25">
      <c r="A50" s="4" t="s">
        <v>46</v>
      </c>
      <c r="B50" s="5" t="s">
        <v>13</v>
      </c>
      <c r="C50" s="5" t="s">
        <v>20</v>
      </c>
      <c r="D50" s="31">
        <v>1983.6425639900001</v>
      </c>
      <c r="E50" s="31">
        <v>1601.7019295499999</v>
      </c>
      <c r="F50" s="44">
        <f t="shared" si="0"/>
        <v>80.745491079212101</v>
      </c>
      <c r="G50" s="44">
        <v>1733.5160815300001</v>
      </c>
      <c r="H50" s="44">
        <f t="shared" si="1"/>
        <v>108.22963059156916</v>
      </c>
      <c r="I50" s="44">
        <f t="shared" si="2"/>
        <v>87.390546714379695</v>
      </c>
      <c r="J50" s="44">
        <v>1556.3947558099999</v>
      </c>
      <c r="K50" s="44">
        <f t="shared" si="3"/>
        <v>97.171310535117527</v>
      </c>
      <c r="L50" s="44">
        <f t="shared" si="4"/>
        <v>78.461451879686834</v>
      </c>
      <c r="M50" s="44">
        <v>1557.46567153</v>
      </c>
      <c r="N50" s="44">
        <f t="shared" si="5"/>
        <v>97.23817164705369</v>
      </c>
      <c r="O50" s="44">
        <f t="shared" si="6"/>
        <v>78.515439212860699</v>
      </c>
      <c r="P50" s="38"/>
      <c r="Q50" s="38"/>
      <c r="R50" s="38"/>
      <c r="S50" s="38"/>
    </row>
    <row r="51" spans="1:19" s="2" customFormat="1" x14ac:dyDescent="0.25">
      <c r="A51" s="25" t="s">
        <v>73</v>
      </c>
      <c r="B51" s="26" t="s">
        <v>31</v>
      </c>
      <c r="C51" s="26" t="s">
        <v>2</v>
      </c>
      <c r="D51" s="32">
        <v>3284.6339906900002</v>
      </c>
      <c r="E51" s="36">
        <v>2821.33428392</v>
      </c>
      <c r="F51" s="45">
        <f t="shared" si="0"/>
        <v>85.894936602276488</v>
      </c>
      <c r="G51" s="45">
        <v>2409.24168766</v>
      </c>
      <c r="H51" s="45">
        <f t="shared" si="1"/>
        <v>85.393698343060834</v>
      </c>
      <c r="I51" s="45">
        <f t="shared" si="2"/>
        <v>73.34886305411132</v>
      </c>
      <c r="J51" s="45">
        <v>2238.4445243699997</v>
      </c>
      <c r="K51" s="45">
        <f t="shared" si="3"/>
        <v>79.339925691466618</v>
      </c>
      <c r="L51" s="45">
        <f t="shared" si="4"/>
        <v>68.148978872978532</v>
      </c>
      <c r="M51" s="45">
        <v>2121.8124238400001</v>
      </c>
      <c r="N51" s="45">
        <f t="shared" si="5"/>
        <v>75.20599157402664</v>
      </c>
      <c r="O51" s="45">
        <f t="shared" si="6"/>
        <v>64.598138783623583</v>
      </c>
      <c r="P51" s="38"/>
      <c r="Q51" s="38"/>
      <c r="R51" s="38"/>
      <c r="S51" s="38"/>
    </row>
    <row r="52" spans="1:19" s="2" customFormat="1" x14ac:dyDescent="0.25">
      <c r="A52" s="4" t="s">
        <v>47</v>
      </c>
      <c r="B52" s="5" t="s">
        <v>31</v>
      </c>
      <c r="C52" s="5" t="s">
        <v>1</v>
      </c>
      <c r="D52" s="31">
        <v>2830.27140457</v>
      </c>
      <c r="E52" s="31">
        <v>2344.9643090500003</v>
      </c>
      <c r="F52" s="44">
        <f t="shared" si="0"/>
        <v>82.852983825636613</v>
      </c>
      <c r="G52" s="44">
        <v>1935.02003526</v>
      </c>
      <c r="H52" s="44">
        <f t="shared" si="1"/>
        <v>82.518101780573431</v>
      </c>
      <c r="I52" s="44">
        <f t="shared" si="2"/>
        <v>68.368709521480881</v>
      </c>
      <c r="J52" s="44">
        <v>1764.2228719700001</v>
      </c>
      <c r="K52" s="44">
        <f t="shared" si="3"/>
        <v>75.234529803343904</v>
      </c>
      <c r="L52" s="44">
        <f t="shared" si="4"/>
        <v>62.334052809258289</v>
      </c>
      <c r="M52" s="44">
        <v>1647.59077144</v>
      </c>
      <c r="N52" s="44">
        <f t="shared" si="5"/>
        <v>70.260803760696788</v>
      </c>
      <c r="O52" s="44">
        <f t="shared" si="6"/>
        <v>58.213172375612388</v>
      </c>
      <c r="P52" s="38"/>
      <c r="Q52" s="38"/>
      <c r="R52" s="38"/>
      <c r="S52" s="38"/>
    </row>
    <row r="53" spans="1:19" s="2" customFormat="1" x14ac:dyDescent="0.25">
      <c r="A53" s="4" t="s">
        <v>90</v>
      </c>
      <c r="B53" s="5" t="s">
        <v>31</v>
      </c>
      <c r="C53" s="9" t="s">
        <v>4</v>
      </c>
      <c r="D53" s="31">
        <v>2</v>
      </c>
      <c r="E53" s="31">
        <v>22</v>
      </c>
      <c r="F53" s="44">
        <f t="shared" si="0"/>
        <v>1100</v>
      </c>
      <c r="G53" s="44">
        <v>22</v>
      </c>
      <c r="H53" s="44">
        <f t="shared" si="1"/>
        <v>100</v>
      </c>
      <c r="I53" s="44">
        <f t="shared" si="2"/>
        <v>1100</v>
      </c>
      <c r="J53" s="44">
        <v>22</v>
      </c>
      <c r="K53" s="44">
        <f t="shared" si="3"/>
        <v>100</v>
      </c>
      <c r="L53" s="44">
        <f t="shared" si="4"/>
        <v>1100</v>
      </c>
      <c r="M53" s="44">
        <v>22</v>
      </c>
      <c r="N53" s="44">
        <f t="shared" si="5"/>
        <v>100</v>
      </c>
      <c r="O53" s="44">
        <f t="shared" si="6"/>
        <v>1100</v>
      </c>
      <c r="P53" s="38"/>
      <c r="Q53" s="38"/>
      <c r="R53" s="38"/>
      <c r="S53" s="38"/>
    </row>
    <row r="54" spans="1:19" s="2" customFormat="1" ht="25.5" x14ac:dyDescent="0.25">
      <c r="A54" s="4" t="s">
        <v>48</v>
      </c>
      <c r="B54" s="5" t="s">
        <v>31</v>
      </c>
      <c r="C54" s="5" t="s">
        <v>7</v>
      </c>
      <c r="D54" s="31">
        <v>452.36258612</v>
      </c>
      <c r="E54" s="31">
        <v>454.36997487000002</v>
      </c>
      <c r="F54" s="44">
        <f t="shared" si="0"/>
        <v>100.44375658190872</v>
      </c>
      <c r="G54" s="44">
        <v>452.22165239999998</v>
      </c>
      <c r="H54" s="44">
        <f t="shared" si="1"/>
        <v>99.527186524458472</v>
      </c>
      <c r="I54" s="44">
        <f t="shared" si="2"/>
        <v>99.968844965449321</v>
      </c>
      <c r="J54" s="44">
        <v>452.22165239999998</v>
      </c>
      <c r="K54" s="44">
        <f t="shared" si="3"/>
        <v>99.527186524458472</v>
      </c>
      <c r="L54" s="44">
        <f t="shared" si="4"/>
        <v>99.968844965449321</v>
      </c>
      <c r="M54" s="44">
        <v>452.22165239999998</v>
      </c>
      <c r="N54" s="44">
        <f t="shared" si="5"/>
        <v>99.527186524458472</v>
      </c>
      <c r="O54" s="44">
        <f t="shared" si="6"/>
        <v>99.968844965449321</v>
      </c>
      <c r="P54" s="38"/>
      <c r="Q54" s="38"/>
      <c r="R54" s="38"/>
      <c r="S54" s="38"/>
    </row>
    <row r="55" spans="1:19" s="2" customFormat="1" x14ac:dyDescent="0.25">
      <c r="A55" s="25" t="s">
        <v>74</v>
      </c>
      <c r="B55" s="26" t="s">
        <v>20</v>
      </c>
      <c r="C55" s="26" t="s">
        <v>2</v>
      </c>
      <c r="D55" s="32">
        <v>13912.197002569999</v>
      </c>
      <c r="E55" s="36">
        <v>13105.25208939</v>
      </c>
      <c r="F55" s="45">
        <f t="shared" si="0"/>
        <v>94.199730545571398</v>
      </c>
      <c r="G55" s="45">
        <v>11012.275115049999</v>
      </c>
      <c r="H55" s="45">
        <f t="shared" si="1"/>
        <v>84.029479478426268</v>
      </c>
      <c r="I55" s="45">
        <f t="shared" si="2"/>
        <v>79.155543247523752</v>
      </c>
      <c r="J55" s="45">
        <v>11734.922942680001</v>
      </c>
      <c r="K55" s="45">
        <f t="shared" si="3"/>
        <v>89.543664346453767</v>
      </c>
      <c r="L55" s="45">
        <f t="shared" si="4"/>
        <v>84.349890534990337</v>
      </c>
      <c r="M55" s="45">
        <v>11981.677492590001</v>
      </c>
      <c r="N55" s="45">
        <f t="shared" si="5"/>
        <v>91.426531980184919</v>
      </c>
      <c r="O55" s="45">
        <f t="shared" si="6"/>
        <v>86.123546772494848</v>
      </c>
      <c r="P55" s="38"/>
      <c r="Q55" s="38"/>
      <c r="R55" s="38"/>
      <c r="S55" s="38"/>
    </row>
    <row r="56" spans="1:19" s="2" customFormat="1" x14ac:dyDescent="0.25">
      <c r="A56" s="4" t="s">
        <v>49</v>
      </c>
      <c r="B56" s="5" t="s">
        <v>20</v>
      </c>
      <c r="C56" s="5" t="s">
        <v>1</v>
      </c>
      <c r="D56" s="31">
        <v>2403.2383649799999</v>
      </c>
      <c r="E56" s="31">
        <v>2281.7532400199998</v>
      </c>
      <c r="F56" s="44">
        <f t="shared" si="0"/>
        <v>94.944940679614561</v>
      </c>
      <c r="G56" s="44">
        <v>2115.5174539999998</v>
      </c>
      <c r="H56" s="44">
        <f t="shared" si="1"/>
        <v>92.714559002070573</v>
      </c>
      <c r="I56" s="44">
        <f t="shared" si="2"/>
        <v>88.02778304588216</v>
      </c>
      <c r="J56" s="44">
        <v>2268.7666680000002</v>
      </c>
      <c r="K56" s="44">
        <f t="shared" si="3"/>
        <v>99.430851163384972</v>
      </c>
      <c r="L56" s="44">
        <f t="shared" si="4"/>
        <v>94.404562654311704</v>
      </c>
      <c r="M56" s="44">
        <v>2270.9079160000001</v>
      </c>
      <c r="N56" s="44">
        <f t="shared" si="5"/>
        <v>99.524693387971055</v>
      </c>
      <c r="O56" s="44">
        <f t="shared" si="6"/>
        <v>94.493661098777395</v>
      </c>
      <c r="P56" s="38"/>
      <c r="Q56" s="38"/>
      <c r="R56" s="38"/>
      <c r="S56" s="38"/>
    </row>
    <row r="57" spans="1:19" s="2" customFormat="1" x14ac:dyDescent="0.25">
      <c r="A57" s="4" t="s">
        <v>50</v>
      </c>
      <c r="B57" s="5" t="s">
        <v>20</v>
      </c>
      <c r="C57" s="5" t="s">
        <v>4</v>
      </c>
      <c r="D57" s="31">
        <v>3695.5444257300001</v>
      </c>
      <c r="E57" s="31">
        <v>3844.8569370800001</v>
      </c>
      <c r="F57" s="44">
        <f t="shared" si="0"/>
        <v>104.04033869300613</v>
      </c>
      <c r="G57" s="44">
        <v>3065.20129236</v>
      </c>
      <c r="H57" s="44">
        <f t="shared" si="1"/>
        <v>79.72211560849091</v>
      </c>
      <c r="I57" s="44">
        <f t="shared" si="2"/>
        <v>82.94315909230383</v>
      </c>
      <c r="J57" s="44">
        <v>3797.6699237500002</v>
      </c>
      <c r="K57" s="44">
        <f t="shared" si="3"/>
        <v>98.772723820360497</v>
      </c>
      <c r="L57" s="44">
        <f t="shared" si="4"/>
        <v>102.7634763990106</v>
      </c>
      <c r="M57" s="44">
        <v>3807.5002240500003</v>
      </c>
      <c r="N57" s="44">
        <f t="shared" si="5"/>
        <v>99.028397840509228</v>
      </c>
      <c r="O57" s="44">
        <f t="shared" si="6"/>
        <v>103.02948051552336</v>
      </c>
      <c r="P57" s="38"/>
      <c r="Q57" s="38"/>
      <c r="R57" s="38"/>
      <c r="S57" s="38"/>
    </row>
    <row r="58" spans="1:19" s="2" customFormat="1" ht="25.5" x14ac:dyDescent="0.25">
      <c r="A58" s="4" t="s">
        <v>51</v>
      </c>
      <c r="B58" s="5" t="s">
        <v>20</v>
      </c>
      <c r="C58" s="5" t="s">
        <v>6</v>
      </c>
      <c r="D58" s="31">
        <v>73.661422900000005</v>
      </c>
      <c r="E58" s="31">
        <v>69.540655999999998</v>
      </c>
      <c r="F58" s="44">
        <f t="shared" si="0"/>
        <v>94.405800570002285</v>
      </c>
      <c r="G58" s="44">
        <v>66.888576</v>
      </c>
      <c r="H58" s="44">
        <f t="shared" si="1"/>
        <v>96.186288492878177</v>
      </c>
      <c r="I58" s="44">
        <f t="shared" si="2"/>
        <v>90.80543569027364</v>
      </c>
      <c r="J58" s="44">
        <v>73.882816000000005</v>
      </c>
      <c r="K58" s="44">
        <f t="shared" si="3"/>
        <v>106.24405959011949</v>
      </c>
      <c r="L58" s="44">
        <f t="shared" si="4"/>
        <v>100.30055501412261</v>
      </c>
      <c r="M58" s="44">
        <v>74.074888000000001</v>
      </c>
      <c r="N58" s="44">
        <f t="shared" si="5"/>
        <v>106.52026060841303</v>
      </c>
      <c r="O58" s="44">
        <f t="shared" si="6"/>
        <v>100.56130479662511</v>
      </c>
      <c r="P58" s="38"/>
      <c r="Q58" s="38"/>
      <c r="R58" s="38"/>
      <c r="S58" s="38"/>
    </row>
    <row r="59" spans="1:19" s="2" customFormat="1" x14ac:dyDescent="0.25">
      <c r="A59" s="4" t="s">
        <v>52</v>
      </c>
      <c r="B59" s="5" t="s">
        <v>20</v>
      </c>
      <c r="C59" s="5" t="s">
        <v>7</v>
      </c>
      <c r="D59" s="31">
        <v>402.98754951999996</v>
      </c>
      <c r="E59" s="31">
        <v>415.8519</v>
      </c>
      <c r="F59" s="44">
        <f t="shared" si="0"/>
        <v>103.19224514388171</v>
      </c>
      <c r="G59" s="44">
        <v>429.19522699999999</v>
      </c>
      <c r="H59" s="44">
        <f t="shared" si="1"/>
        <v>103.20867284723238</v>
      </c>
      <c r="I59" s="44">
        <f t="shared" si="2"/>
        <v>106.50334669426292</v>
      </c>
      <c r="J59" s="44">
        <v>954.54724999999996</v>
      </c>
      <c r="K59" s="44">
        <f t="shared" si="3"/>
        <v>229.54019207318757</v>
      </c>
      <c r="L59" s="44">
        <f t="shared" si="4"/>
        <v>236.86767770790061</v>
      </c>
      <c r="M59" s="44">
        <v>550.16067199999998</v>
      </c>
      <c r="N59" s="44">
        <f t="shared" si="5"/>
        <v>132.29726063533676</v>
      </c>
      <c r="O59" s="44">
        <f t="shared" si="6"/>
        <v>136.52051351345679</v>
      </c>
      <c r="P59" s="38"/>
      <c r="Q59" s="38"/>
      <c r="R59" s="38"/>
      <c r="S59" s="38"/>
    </row>
    <row r="60" spans="1:19" s="2" customFormat="1" ht="25.5" x14ac:dyDescent="0.25">
      <c r="A60" s="4" t="s">
        <v>53</v>
      </c>
      <c r="B60" s="5" t="s">
        <v>20</v>
      </c>
      <c r="C60" s="5" t="s">
        <v>11</v>
      </c>
      <c r="D60" s="31">
        <v>348.74287598000001</v>
      </c>
      <c r="E60" s="31">
        <v>342.90480174999999</v>
      </c>
      <c r="F60" s="44">
        <f t="shared" si="0"/>
        <v>98.325966024798504</v>
      </c>
      <c r="G60" s="44">
        <v>330.296446</v>
      </c>
      <c r="H60" s="44">
        <f t="shared" si="1"/>
        <v>96.323074017729184</v>
      </c>
      <c r="I60" s="44">
        <f t="shared" si="2"/>
        <v>94.710593032713902</v>
      </c>
      <c r="J60" s="44">
        <v>352.22994610000001</v>
      </c>
      <c r="K60" s="44">
        <f t="shared" si="3"/>
        <v>102.71945575052013</v>
      </c>
      <c r="L60" s="44">
        <f t="shared" si="4"/>
        <v>100.99989716211435</v>
      </c>
      <c r="M60" s="44">
        <v>351.372952</v>
      </c>
      <c r="N60" s="44">
        <f t="shared" si="5"/>
        <v>102.46953387843598</v>
      </c>
      <c r="O60" s="44">
        <f t="shared" si="6"/>
        <v>100.75415906708037</v>
      </c>
      <c r="P60" s="38"/>
      <c r="Q60" s="38"/>
      <c r="R60" s="38"/>
      <c r="S60" s="38"/>
    </row>
    <row r="61" spans="1:19" s="2" customFormat="1" x14ac:dyDescent="0.25">
      <c r="A61" s="4" t="s">
        <v>54</v>
      </c>
      <c r="B61" s="5" t="s">
        <v>20</v>
      </c>
      <c r="C61" s="5" t="s">
        <v>20</v>
      </c>
      <c r="D61" s="31">
        <v>6988.0223634599997</v>
      </c>
      <c r="E61" s="31">
        <v>6150.34455454</v>
      </c>
      <c r="F61" s="44">
        <f t="shared" si="0"/>
        <v>88.012662734163911</v>
      </c>
      <c r="G61" s="44">
        <v>5005.1761196899997</v>
      </c>
      <c r="H61" s="44">
        <f t="shared" si="1"/>
        <v>81.380418207551131</v>
      </c>
      <c r="I61" s="44">
        <f t="shared" si="2"/>
        <v>71.625073008664103</v>
      </c>
      <c r="J61" s="44">
        <v>4287.8263388300002</v>
      </c>
      <c r="K61" s="44">
        <f t="shared" si="3"/>
        <v>69.716847581569326</v>
      </c>
      <c r="L61" s="44">
        <f t="shared" si="4"/>
        <v>61.359653930857718</v>
      </c>
      <c r="M61" s="44">
        <v>4927.6608405400002</v>
      </c>
      <c r="N61" s="44">
        <f t="shared" si="5"/>
        <v>80.120077775196336</v>
      </c>
      <c r="O61" s="44">
        <f t="shared" si="6"/>
        <v>70.515813834633363</v>
      </c>
      <c r="P61" s="38"/>
      <c r="Q61" s="38"/>
      <c r="R61" s="38"/>
      <c r="S61" s="38"/>
    </row>
    <row r="62" spans="1:19" s="2" customFormat="1" x14ac:dyDescent="0.25">
      <c r="A62" s="25" t="s">
        <v>75</v>
      </c>
      <c r="B62" s="26" t="s">
        <v>21</v>
      </c>
      <c r="C62" s="26" t="s">
        <v>2</v>
      </c>
      <c r="D62" s="32">
        <v>31885.248324110002</v>
      </c>
      <c r="E62" s="36">
        <v>32967.364585060001</v>
      </c>
      <c r="F62" s="45">
        <f t="shared" si="0"/>
        <v>103.39378338832557</v>
      </c>
      <c r="G62" s="45">
        <v>32542.621824580001</v>
      </c>
      <c r="H62" s="45">
        <f t="shared" si="1"/>
        <v>98.71162658639544</v>
      </c>
      <c r="I62" s="45">
        <f t="shared" si="2"/>
        <v>102.06168537183049</v>
      </c>
      <c r="J62" s="45">
        <v>32182.299999720002</v>
      </c>
      <c r="K62" s="45">
        <f t="shared" si="3"/>
        <v>97.618661378544729</v>
      </c>
      <c r="L62" s="45">
        <f t="shared" si="4"/>
        <v>100.93162729231557</v>
      </c>
      <c r="M62" s="45">
        <v>33513.812534720004</v>
      </c>
      <c r="N62" s="45">
        <f t="shared" si="5"/>
        <v>101.65754210728643</v>
      </c>
      <c r="O62" s="45">
        <f t="shared" si="6"/>
        <v>105.10757888430358</v>
      </c>
      <c r="P62" s="38"/>
      <c r="Q62" s="38"/>
      <c r="R62" s="38"/>
      <c r="S62" s="38"/>
    </row>
    <row r="63" spans="1:19" s="2" customFormat="1" ht="15.75" customHeight="1" x14ac:dyDescent="0.25">
      <c r="A63" s="4" t="s">
        <v>55</v>
      </c>
      <c r="B63" s="5" t="s">
        <v>21</v>
      </c>
      <c r="C63" s="5" t="s">
        <v>1</v>
      </c>
      <c r="D63" s="31">
        <v>2287.45260396</v>
      </c>
      <c r="E63" s="31">
        <v>2400.25</v>
      </c>
      <c r="F63" s="44">
        <f t="shared" si="0"/>
        <v>104.9311358777326</v>
      </c>
      <c r="G63" s="44">
        <v>913.69029999999998</v>
      </c>
      <c r="H63" s="44">
        <f t="shared" si="1"/>
        <v>38.066463910009375</v>
      </c>
      <c r="I63" s="44">
        <f t="shared" si="2"/>
        <v>39.943572969259975</v>
      </c>
      <c r="J63" s="44">
        <v>979.03309999999999</v>
      </c>
      <c r="K63" s="44">
        <f t="shared" si="3"/>
        <v>40.788797000312464</v>
      </c>
      <c r="L63" s="44">
        <f t="shared" si="4"/>
        <v>42.800148003290388</v>
      </c>
      <c r="M63" s="44">
        <v>920.63660000000004</v>
      </c>
      <c r="N63" s="44">
        <f t="shared" si="5"/>
        <v>38.355862930944696</v>
      </c>
      <c r="O63" s="44">
        <f t="shared" si="6"/>
        <v>40.247242649146443</v>
      </c>
      <c r="P63" s="38"/>
      <c r="Q63" s="38"/>
      <c r="R63" s="38"/>
      <c r="S63" s="38"/>
    </row>
    <row r="64" spans="1:19" s="2" customFormat="1" x14ac:dyDescent="0.25">
      <c r="A64" s="4" t="s">
        <v>56</v>
      </c>
      <c r="B64" s="5" t="s">
        <v>21</v>
      </c>
      <c r="C64" s="5" t="s">
        <v>4</v>
      </c>
      <c r="D64" s="31">
        <v>5598.79551937</v>
      </c>
      <c r="E64" s="31">
        <v>4831.0069478599999</v>
      </c>
      <c r="F64" s="44">
        <f t="shared" si="0"/>
        <v>86.286540223630197</v>
      </c>
      <c r="G64" s="44">
        <v>4879.7692341400007</v>
      </c>
      <c r="H64" s="44">
        <f t="shared" si="1"/>
        <v>101.00936071519419</v>
      </c>
      <c r="I64" s="44">
        <f t="shared" si="2"/>
        <v>87.157482663147746</v>
      </c>
      <c r="J64" s="44">
        <v>5183.3362500000003</v>
      </c>
      <c r="K64" s="44">
        <f t="shared" si="3"/>
        <v>107.29308208294074</v>
      </c>
      <c r="L64" s="44">
        <f t="shared" si="4"/>
        <v>92.579488428669237</v>
      </c>
      <c r="M64" s="44">
        <v>5687.2036500000004</v>
      </c>
      <c r="N64" s="44">
        <f t="shared" si="5"/>
        <v>117.72294495496993</v>
      </c>
      <c r="O64" s="44">
        <f t="shared" si="6"/>
        <v>101.57905625101216</v>
      </c>
      <c r="P64" s="38"/>
      <c r="Q64" s="38"/>
      <c r="R64" s="38"/>
      <c r="S64" s="38"/>
    </row>
    <row r="65" spans="1:19" s="2" customFormat="1" x14ac:dyDescent="0.25">
      <c r="A65" s="4" t="s">
        <v>57</v>
      </c>
      <c r="B65" s="5" t="s">
        <v>21</v>
      </c>
      <c r="C65" s="5" t="s">
        <v>6</v>
      </c>
      <c r="D65" s="31">
        <v>17101.869297919999</v>
      </c>
      <c r="E65" s="31">
        <v>18251.734246700002</v>
      </c>
      <c r="F65" s="44">
        <f t="shared" si="0"/>
        <v>106.72362142844733</v>
      </c>
      <c r="G65" s="44">
        <v>19637.075772419998</v>
      </c>
      <c r="H65" s="44">
        <f t="shared" si="1"/>
        <v>107.59019119495711</v>
      </c>
      <c r="I65" s="44">
        <f t="shared" si="2"/>
        <v>114.8241483450487</v>
      </c>
      <c r="J65" s="44">
        <v>18684.567643679999</v>
      </c>
      <c r="K65" s="44">
        <f t="shared" si="3"/>
        <v>102.37146449279611</v>
      </c>
      <c r="L65" s="44">
        <f t="shared" si="4"/>
        <v>109.25453421604909</v>
      </c>
      <c r="M65" s="44">
        <v>19396.266078680001</v>
      </c>
      <c r="N65" s="44">
        <f t="shared" si="5"/>
        <v>106.27081140076831</v>
      </c>
      <c r="O65" s="44">
        <f t="shared" si="6"/>
        <v>113.4160584482952</v>
      </c>
      <c r="P65" s="38"/>
      <c r="Q65" s="38"/>
      <c r="R65" s="38"/>
      <c r="S65" s="38"/>
    </row>
    <row r="66" spans="1:19" s="2" customFormat="1" x14ac:dyDescent="0.25">
      <c r="A66" s="4" t="s">
        <v>58</v>
      </c>
      <c r="B66" s="5" t="s">
        <v>21</v>
      </c>
      <c r="C66" s="5" t="s">
        <v>7</v>
      </c>
      <c r="D66" s="31">
        <v>6632.6584392900004</v>
      </c>
      <c r="E66" s="31">
        <v>7253.5780626999995</v>
      </c>
      <c r="F66" s="44">
        <f t="shared" si="0"/>
        <v>109.36154980832188</v>
      </c>
      <c r="G66" s="44">
        <v>6887.3984718000002</v>
      </c>
      <c r="H66" s="44">
        <f t="shared" si="1"/>
        <v>94.951738469831852</v>
      </c>
      <c r="I66" s="44">
        <f t="shared" si="2"/>
        <v>103.84069276055273</v>
      </c>
      <c r="J66" s="44">
        <v>7112.3265658</v>
      </c>
      <c r="K66" s="44">
        <f t="shared" si="3"/>
        <v>98.052664551494175</v>
      </c>
      <c r="L66" s="44">
        <f t="shared" si="4"/>
        <v>107.23191358186908</v>
      </c>
      <c r="M66" s="44">
        <v>7281.3402658000005</v>
      </c>
      <c r="N66" s="44">
        <f t="shared" si="5"/>
        <v>100.38273804817463</v>
      </c>
      <c r="O66" s="44">
        <f t="shared" si="6"/>
        <v>109.7801180695118</v>
      </c>
      <c r="P66" s="38"/>
      <c r="Q66" s="38"/>
      <c r="R66" s="38"/>
      <c r="S66" s="38"/>
    </row>
    <row r="67" spans="1:19" s="2" customFormat="1" x14ac:dyDescent="0.25">
      <c r="A67" s="4" t="s">
        <v>59</v>
      </c>
      <c r="B67" s="5" t="s">
        <v>21</v>
      </c>
      <c r="C67" s="5" t="s">
        <v>11</v>
      </c>
      <c r="D67" s="31">
        <v>264.47246357</v>
      </c>
      <c r="E67" s="31">
        <v>230.79532780000002</v>
      </c>
      <c r="F67" s="44">
        <f t="shared" si="0"/>
        <v>87.266297853694553</v>
      </c>
      <c r="G67" s="44">
        <v>224.68804621999999</v>
      </c>
      <c r="H67" s="44">
        <f t="shared" si="1"/>
        <v>97.353810565310752</v>
      </c>
      <c r="I67" s="44">
        <f t="shared" si="2"/>
        <v>84.957066299845636</v>
      </c>
      <c r="J67" s="44">
        <v>223.03644024000002</v>
      </c>
      <c r="K67" s="44">
        <f t="shared" si="3"/>
        <v>96.638195567492772</v>
      </c>
      <c r="L67" s="44">
        <f t="shared" si="4"/>
        <v>84.332575584364093</v>
      </c>
      <c r="M67" s="44">
        <v>228.36594024000001</v>
      </c>
      <c r="N67" s="44">
        <f t="shared" si="5"/>
        <v>98.947384427944201</v>
      </c>
      <c r="O67" s="44">
        <f t="shared" si="6"/>
        <v>86.347719213329981</v>
      </c>
      <c r="P67" s="38"/>
      <c r="Q67" s="38"/>
      <c r="R67" s="38"/>
      <c r="S67" s="38"/>
    </row>
    <row r="68" spans="1:19" s="2" customFormat="1" x14ac:dyDescent="0.25">
      <c r="A68" s="25" t="s">
        <v>76</v>
      </c>
      <c r="B68" s="26" t="s">
        <v>15</v>
      </c>
      <c r="C68" s="26" t="s">
        <v>2</v>
      </c>
      <c r="D68" s="32">
        <v>3411.4736738000001</v>
      </c>
      <c r="E68" s="36">
        <v>3113.7079833000003</v>
      </c>
      <c r="F68" s="45">
        <f t="shared" si="0"/>
        <v>91.271640382664245</v>
      </c>
      <c r="G68" s="45">
        <v>2963.2676268</v>
      </c>
      <c r="H68" s="45">
        <f t="shared" si="1"/>
        <v>95.168450050330051</v>
      </c>
      <c r="I68" s="45">
        <f t="shared" si="2"/>
        <v>86.861805487692692</v>
      </c>
      <c r="J68" s="45">
        <v>2259.90957991</v>
      </c>
      <c r="K68" s="45">
        <f t="shared" si="3"/>
        <v>72.579368136985039</v>
      </c>
      <c r="L68" s="45">
        <f t="shared" si="4"/>
        <v>66.244379877998981</v>
      </c>
      <c r="M68" s="45">
        <v>2027.96557422</v>
      </c>
      <c r="N68" s="45">
        <f t="shared" si="5"/>
        <v>65.130242948174669</v>
      </c>
      <c r="O68" s="45">
        <f t="shared" si="6"/>
        <v>59.44544112401352</v>
      </c>
      <c r="P68" s="38"/>
      <c r="Q68" s="38"/>
      <c r="R68" s="38"/>
      <c r="S68" s="38"/>
    </row>
    <row r="69" spans="1:19" s="2" customFormat="1" x14ac:dyDescent="0.25">
      <c r="A69" s="4" t="s">
        <v>60</v>
      </c>
      <c r="B69" s="5" t="s">
        <v>15</v>
      </c>
      <c r="C69" s="5" t="s">
        <v>4</v>
      </c>
      <c r="D69" s="31">
        <v>444.94693323000001</v>
      </c>
      <c r="E69" s="31">
        <v>585.98732047999999</v>
      </c>
      <c r="F69" s="44">
        <f t="shared" ref="F69:F82" si="7">E69/D69*100</f>
        <v>131.69824909818942</v>
      </c>
      <c r="G69" s="44">
        <v>355.25324488000001</v>
      </c>
      <c r="H69" s="44">
        <f t="shared" ref="H69:H82" si="8">G69/E69*100</f>
        <v>60.624732389943404</v>
      </c>
      <c r="I69" s="44">
        <f t="shared" ref="I69:I82" si="9">G69/D69*100</f>
        <v>79.841711078018392</v>
      </c>
      <c r="J69" s="44">
        <v>124.61358409</v>
      </c>
      <c r="K69" s="44">
        <f t="shared" ref="K69:K82" si="10">J69/E69*100</f>
        <v>21.265576870831477</v>
      </c>
      <c r="L69" s="44">
        <f t="shared" ref="L69:L82" si="11">J69/D69*100</f>
        <v>28.006392399514596</v>
      </c>
      <c r="M69" s="44">
        <v>132.64358408999999</v>
      </c>
      <c r="N69" s="44">
        <f t="shared" ref="N69:N82" si="12">M69/E69*100</f>
        <v>22.635913688601249</v>
      </c>
      <c r="O69" s="44">
        <f t="shared" ref="O69:O82" si="13">M69/D69*100</f>
        <v>29.811101995265233</v>
      </c>
      <c r="P69" s="38"/>
      <c r="Q69" s="38"/>
      <c r="R69" s="38"/>
      <c r="S69" s="38"/>
    </row>
    <row r="70" spans="1:19" s="2" customFormat="1" x14ac:dyDescent="0.25">
      <c r="A70" s="4" t="s">
        <v>61</v>
      </c>
      <c r="B70" s="5" t="s">
        <v>15</v>
      </c>
      <c r="C70" s="5" t="s">
        <v>6</v>
      </c>
      <c r="D70" s="31">
        <v>1579.0514752000001</v>
      </c>
      <c r="E70" s="31">
        <v>1402.7372584100001</v>
      </c>
      <c r="F70" s="44">
        <f t="shared" si="7"/>
        <v>88.83416914780004</v>
      </c>
      <c r="G70" s="44">
        <v>1334.4396286600002</v>
      </c>
      <c r="H70" s="44">
        <f t="shared" si="8"/>
        <v>95.131117439097963</v>
      </c>
      <c r="I70" s="44">
        <f t="shared" si="9"/>
        <v>84.50893777804059</v>
      </c>
      <c r="J70" s="44">
        <v>1427.35222097</v>
      </c>
      <c r="K70" s="44">
        <f t="shared" si="10"/>
        <v>101.75478069128219</v>
      </c>
      <c r="L70" s="44">
        <f t="shared" si="11"/>
        <v>90.393013995266614</v>
      </c>
      <c r="M70" s="44">
        <v>1427.6101157099999</v>
      </c>
      <c r="N70" s="44">
        <f t="shared" si="12"/>
        <v>101.77316579786246</v>
      </c>
      <c r="O70" s="44">
        <f t="shared" si="13"/>
        <v>90.409346251944129</v>
      </c>
      <c r="P70" s="38"/>
      <c r="Q70" s="38"/>
      <c r="R70" s="38"/>
      <c r="S70" s="38"/>
    </row>
    <row r="71" spans="1:19" s="2" customFormat="1" ht="25.5" x14ac:dyDescent="0.25">
      <c r="A71" s="4" t="s">
        <v>62</v>
      </c>
      <c r="B71" s="5" t="s">
        <v>15</v>
      </c>
      <c r="C71" s="5" t="s">
        <v>9</v>
      </c>
      <c r="D71" s="31">
        <v>1387.47526537</v>
      </c>
      <c r="E71" s="31">
        <v>1124.98340441</v>
      </c>
      <c r="F71" s="44">
        <f t="shared" si="7"/>
        <v>81.081330419969618</v>
      </c>
      <c r="G71" s="44">
        <v>1273.5747532600001</v>
      </c>
      <c r="H71" s="44">
        <f t="shared" si="8"/>
        <v>113.20831474202315</v>
      </c>
      <c r="I71" s="44">
        <f t="shared" si="9"/>
        <v>91.790807738858987</v>
      </c>
      <c r="J71" s="44">
        <v>707.94377485000007</v>
      </c>
      <c r="K71" s="44">
        <f t="shared" si="10"/>
        <v>62.929263851788342</v>
      </c>
      <c r="L71" s="44">
        <f t="shared" si="11"/>
        <v>51.023884354523005</v>
      </c>
      <c r="M71" s="44">
        <v>467.71187442000002</v>
      </c>
      <c r="N71" s="44">
        <f t="shared" si="12"/>
        <v>41.57500213661308</v>
      </c>
      <c r="O71" s="44">
        <f t="shared" si="13"/>
        <v>33.709564854496676</v>
      </c>
      <c r="P71" s="38"/>
      <c r="Q71" s="38"/>
      <c r="R71" s="38"/>
      <c r="S71" s="38"/>
    </row>
    <row r="72" spans="1:19" s="2" customFormat="1" x14ac:dyDescent="0.25">
      <c r="A72" s="25" t="s">
        <v>77</v>
      </c>
      <c r="B72" s="26" t="s">
        <v>35</v>
      </c>
      <c r="C72" s="26" t="s">
        <v>2</v>
      </c>
      <c r="D72" s="32">
        <v>274.66982352999997</v>
      </c>
      <c r="E72" s="36">
        <v>223.14922055000002</v>
      </c>
      <c r="F72" s="45">
        <f t="shared" si="7"/>
        <v>81.242714500680208</v>
      </c>
      <c r="G72" s="45">
        <v>219.56847049000001</v>
      </c>
      <c r="H72" s="45">
        <f t="shared" si="8"/>
        <v>98.395356232401582</v>
      </c>
      <c r="I72" s="45">
        <f t="shared" si="9"/>
        <v>79.939058345817273</v>
      </c>
      <c r="J72" s="45">
        <v>164.78656115000001</v>
      </c>
      <c r="K72" s="45">
        <f t="shared" si="10"/>
        <v>73.845904880979433</v>
      </c>
      <c r="L72" s="45">
        <f t="shared" si="11"/>
        <v>59.994417672897981</v>
      </c>
      <c r="M72" s="45">
        <v>164.78656115000001</v>
      </c>
      <c r="N72" s="45">
        <f t="shared" si="12"/>
        <v>73.845904880979433</v>
      </c>
      <c r="O72" s="45">
        <f t="shared" si="13"/>
        <v>59.994417672897981</v>
      </c>
      <c r="P72" s="38"/>
      <c r="Q72" s="38"/>
      <c r="R72" s="38"/>
      <c r="S72" s="38"/>
    </row>
    <row r="73" spans="1:19" s="2" customFormat="1" x14ac:dyDescent="0.25">
      <c r="A73" s="4" t="s">
        <v>63</v>
      </c>
      <c r="B73" s="5" t="s">
        <v>35</v>
      </c>
      <c r="C73" s="5" t="s">
        <v>4</v>
      </c>
      <c r="D73" s="31">
        <v>55.824755709999998</v>
      </c>
      <c r="E73" s="31">
        <v>67.433281409999992</v>
      </c>
      <c r="F73" s="44">
        <f t="shared" si="7"/>
        <v>120.79458396612479</v>
      </c>
      <c r="G73" s="44">
        <v>59.100059680000001</v>
      </c>
      <c r="H73" s="44">
        <f t="shared" si="8"/>
        <v>87.642271656137709</v>
      </c>
      <c r="I73" s="44">
        <f t="shared" si="9"/>
        <v>105.86711742549247</v>
      </c>
      <c r="J73" s="44">
        <v>65.6667329</v>
      </c>
      <c r="K73" s="44">
        <f t="shared" si="10"/>
        <v>97.380301724812668</v>
      </c>
      <c r="L73" s="44">
        <f t="shared" si="11"/>
        <v>117.6301303334445</v>
      </c>
      <c r="M73" s="44">
        <v>65.6667329</v>
      </c>
      <c r="N73" s="44">
        <f t="shared" si="12"/>
        <v>97.380301724812668</v>
      </c>
      <c r="O73" s="44">
        <f t="shared" si="13"/>
        <v>117.6301303334445</v>
      </c>
      <c r="P73" s="38"/>
      <c r="Q73" s="38"/>
      <c r="R73" s="38"/>
      <c r="S73" s="38"/>
    </row>
    <row r="74" spans="1:19" s="2" customFormat="1" ht="25.5" x14ac:dyDescent="0.25">
      <c r="A74" s="4" t="s">
        <v>89</v>
      </c>
      <c r="B74" s="5" t="s">
        <v>35</v>
      </c>
      <c r="C74" s="9" t="s">
        <v>7</v>
      </c>
      <c r="D74" s="31">
        <v>218.84506782</v>
      </c>
      <c r="E74" s="31">
        <v>155.71593913999999</v>
      </c>
      <c r="F74" s="44">
        <f t="shared" si="7"/>
        <v>71.153506309804655</v>
      </c>
      <c r="G74" s="44">
        <v>160.46841080999999</v>
      </c>
      <c r="H74" s="44">
        <f t="shared" si="8"/>
        <v>103.05201361931688</v>
      </c>
      <c r="I74" s="44">
        <f t="shared" si="9"/>
        <v>73.325121013001407</v>
      </c>
      <c r="J74" s="44">
        <v>99.119828249999998</v>
      </c>
      <c r="K74" s="44">
        <f t="shared" si="10"/>
        <v>63.654259671441885</v>
      </c>
      <c r="L74" s="44">
        <f t="shared" si="11"/>
        <v>45.292237671778842</v>
      </c>
      <c r="M74" s="44">
        <v>99.119828249999998</v>
      </c>
      <c r="N74" s="44">
        <f t="shared" si="12"/>
        <v>63.654259671441885</v>
      </c>
      <c r="O74" s="44">
        <f t="shared" si="13"/>
        <v>45.292237671778842</v>
      </c>
      <c r="P74" s="38"/>
      <c r="Q74" s="38"/>
      <c r="R74" s="38"/>
      <c r="S74" s="38"/>
    </row>
    <row r="75" spans="1:19" s="2" customFormat="1" ht="25.5" x14ac:dyDescent="0.25">
      <c r="A75" s="28" t="s">
        <v>92</v>
      </c>
      <c r="B75" s="27" t="s">
        <v>17</v>
      </c>
      <c r="C75" s="27" t="s">
        <v>2</v>
      </c>
      <c r="D75" s="32">
        <v>2049.00044458</v>
      </c>
      <c r="E75" s="36">
        <v>4528.0379999999996</v>
      </c>
      <c r="F75" s="45">
        <f t="shared" si="7"/>
        <v>220.98765336911131</v>
      </c>
      <c r="G75" s="45">
        <v>3515.3794489000002</v>
      </c>
      <c r="H75" s="45">
        <f t="shared" si="8"/>
        <v>77.635820390641612</v>
      </c>
      <c r="I75" s="45">
        <f t="shared" si="9"/>
        <v>171.56557765513691</v>
      </c>
      <c r="J75" s="45">
        <v>4070</v>
      </c>
      <c r="K75" s="45">
        <f t="shared" si="10"/>
        <v>89.884404680349434</v>
      </c>
      <c r="L75" s="45">
        <f t="shared" si="11"/>
        <v>198.63343664789983</v>
      </c>
      <c r="M75" s="45">
        <v>3270</v>
      </c>
      <c r="N75" s="45">
        <f t="shared" si="12"/>
        <v>72.216708428683688</v>
      </c>
      <c r="O75" s="45">
        <f t="shared" si="13"/>
        <v>159.59000929696128</v>
      </c>
      <c r="P75" s="38"/>
      <c r="Q75" s="38"/>
      <c r="R75" s="38"/>
      <c r="S75" s="38"/>
    </row>
    <row r="76" spans="1:19" s="2" customFormat="1" ht="25.5" x14ac:dyDescent="0.25">
      <c r="A76" s="4" t="s">
        <v>93</v>
      </c>
      <c r="B76" s="5" t="s">
        <v>17</v>
      </c>
      <c r="C76" s="5" t="s">
        <v>1</v>
      </c>
      <c r="D76" s="31">
        <v>2049.00044458</v>
      </c>
      <c r="E76" s="31">
        <v>4528.0379999999996</v>
      </c>
      <c r="F76" s="44">
        <f t="shared" si="7"/>
        <v>220.98765336911131</v>
      </c>
      <c r="G76" s="44">
        <v>3515.3794489000002</v>
      </c>
      <c r="H76" s="44">
        <f t="shared" si="8"/>
        <v>77.635820390641612</v>
      </c>
      <c r="I76" s="44">
        <f t="shared" si="9"/>
        <v>171.56557765513691</v>
      </c>
      <c r="J76" s="44">
        <v>4070</v>
      </c>
      <c r="K76" s="44">
        <f t="shared" si="10"/>
        <v>89.884404680349434</v>
      </c>
      <c r="L76" s="44">
        <f t="shared" si="11"/>
        <v>198.63343664789983</v>
      </c>
      <c r="M76" s="44">
        <v>3270</v>
      </c>
      <c r="N76" s="44">
        <f t="shared" si="12"/>
        <v>72.216708428683688</v>
      </c>
      <c r="O76" s="44">
        <f t="shared" si="13"/>
        <v>159.59000929696128</v>
      </c>
      <c r="P76" s="38"/>
      <c r="Q76" s="38"/>
      <c r="R76" s="38"/>
      <c r="S76" s="38"/>
    </row>
    <row r="77" spans="1:19" s="2" customFormat="1" ht="38.25" x14ac:dyDescent="0.25">
      <c r="A77" s="28" t="s">
        <v>78</v>
      </c>
      <c r="B77" s="27" t="s">
        <v>24</v>
      </c>
      <c r="C77" s="27" t="s">
        <v>2</v>
      </c>
      <c r="D77" s="33">
        <v>9677.9993289100003</v>
      </c>
      <c r="E77" s="36">
        <v>8090.3230789999998</v>
      </c>
      <c r="F77" s="45">
        <f t="shared" si="7"/>
        <v>83.59499524692761</v>
      </c>
      <c r="G77" s="45">
        <v>6635.4128330000003</v>
      </c>
      <c r="H77" s="45">
        <f t="shared" si="8"/>
        <v>82.016660746509601</v>
      </c>
      <c r="I77" s="45">
        <f t="shared" si="9"/>
        <v>68.561823652733437</v>
      </c>
      <c r="J77" s="45">
        <v>4764.2386980000001</v>
      </c>
      <c r="K77" s="45">
        <f t="shared" si="10"/>
        <v>58.888114250548341</v>
      </c>
      <c r="L77" s="45">
        <f t="shared" si="11"/>
        <v>49.227516308751177</v>
      </c>
      <c r="M77" s="45">
        <v>4846.7202239999997</v>
      </c>
      <c r="N77" s="45">
        <f t="shared" si="12"/>
        <v>59.907622682963066</v>
      </c>
      <c r="O77" s="45">
        <f t="shared" si="13"/>
        <v>50.079774334370299</v>
      </c>
      <c r="P77" s="38"/>
      <c r="Q77" s="38"/>
      <c r="R77" s="38"/>
      <c r="S77" s="38"/>
    </row>
    <row r="78" spans="1:19" s="2" customFormat="1" ht="38.25" x14ac:dyDescent="0.25">
      <c r="A78" s="4" t="s">
        <v>64</v>
      </c>
      <c r="B78" s="5" t="s">
        <v>24</v>
      </c>
      <c r="C78" s="5" t="s">
        <v>1</v>
      </c>
      <c r="D78" s="31">
        <v>2787.3433490000002</v>
      </c>
      <c r="E78" s="31">
        <v>3298.9829880000002</v>
      </c>
      <c r="F78" s="44">
        <f t="shared" si="7"/>
        <v>118.35581680970728</v>
      </c>
      <c r="G78" s="44">
        <v>3327.48567</v>
      </c>
      <c r="H78" s="44">
        <f t="shared" si="8"/>
        <v>100.86398390363568</v>
      </c>
      <c r="I78" s="44">
        <f t="shared" si="9"/>
        <v>119.3783920159597</v>
      </c>
      <c r="J78" s="44">
        <v>2112.9475349999998</v>
      </c>
      <c r="K78" s="44">
        <f t="shared" si="10"/>
        <v>64.048451983105508</v>
      </c>
      <c r="L78" s="44">
        <f t="shared" si="11"/>
        <v>75.805068498577697</v>
      </c>
      <c r="M78" s="44">
        <v>2099.7220609999999</v>
      </c>
      <c r="N78" s="44">
        <f t="shared" si="12"/>
        <v>63.647556493552912</v>
      </c>
      <c r="O78" s="44">
        <f t="shared" si="13"/>
        <v>75.330585367364435</v>
      </c>
      <c r="P78" s="38"/>
      <c r="Q78" s="38"/>
      <c r="R78" s="38"/>
      <c r="S78" s="38"/>
    </row>
    <row r="79" spans="1:19" s="2" customFormat="1" x14ac:dyDescent="0.25">
      <c r="A79" s="4" t="s">
        <v>65</v>
      </c>
      <c r="B79" s="5" t="s">
        <v>24</v>
      </c>
      <c r="C79" s="5" t="s">
        <v>4</v>
      </c>
      <c r="D79" s="31">
        <v>3526.04892991</v>
      </c>
      <c r="E79" s="31">
        <v>2628.5065970000001</v>
      </c>
      <c r="F79" s="44">
        <f t="shared" si="7"/>
        <v>74.545380658319189</v>
      </c>
      <c r="G79" s="44">
        <v>2544.0300000000002</v>
      </c>
      <c r="H79" s="44">
        <f t="shared" si="8"/>
        <v>96.78613715117109</v>
      </c>
      <c r="I79" s="44">
        <f t="shared" si="9"/>
        <v>72.149594363823383</v>
      </c>
      <c r="J79" s="44">
        <v>1887.394</v>
      </c>
      <c r="K79" s="44">
        <f t="shared" si="10"/>
        <v>71.80480361564031</v>
      </c>
      <c r="L79" s="44">
        <f t="shared" si="11"/>
        <v>53.527164186237606</v>
      </c>
      <c r="M79" s="44">
        <v>1983.1010000000001</v>
      </c>
      <c r="N79" s="44">
        <f t="shared" si="12"/>
        <v>75.445920594735341</v>
      </c>
      <c r="O79" s="44">
        <f t="shared" si="13"/>
        <v>56.241448698518695</v>
      </c>
      <c r="P79" s="38"/>
      <c r="Q79" s="38"/>
      <c r="R79" s="38"/>
      <c r="S79" s="38"/>
    </row>
    <row r="80" spans="1:19" ht="25.5" x14ac:dyDescent="0.25">
      <c r="A80" s="4" t="s">
        <v>66</v>
      </c>
      <c r="B80" s="5" t="s">
        <v>24</v>
      </c>
      <c r="C80" s="5" t="s">
        <v>6</v>
      </c>
      <c r="D80" s="31">
        <v>3364.6070500000001</v>
      </c>
      <c r="E80" s="31">
        <v>2162.833494</v>
      </c>
      <c r="F80" s="44">
        <f t="shared" si="7"/>
        <v>64.281904598636558</v>
      </c>
      <c r="G80" s="44">
        <v>763.89716299999998</v>
      </c>
      <c r="H80" s="44">
        <f t="shared" si="8"/>
        <v>35.319277471851471</v>
      </c>
      <c r="I80" s="44">
        <f t="shared" si="9"/>
        <v>22.703904249383296</v>
      </c>
      <c r="J80" s="44">
        <v>763.89716299999998</v>
      </c>
      <c r="K80" s="44">
        <f t="shared" si="10"/>
        <v>35.319277471851471</v>
      </c>
      <c r="L80" s="44">
        <f t="shared" si="11"/>
        <v>22.703904249383296</v>
      </c>
      <c r="M80" s="44">
        <v>763.89716299999998</v>
      </c>
      <c r="N80" s="44">
        <f t="shared" si="12"/>
        <v>35.319277471851471</v>
      </c>
      <c r="O80" s="44">
        <f t="shared" si="13"/>
        <v>22.703904249383296</v>
      </c>
    </row>
    <row r="81" spans="1:19" x14ac:dyDescent="0.25">
      <c r="A81" s="4" t="s">
        <v>98</v>
      </c>
      <c r="B81" s="5" t="s">
        <v>99</v>
      </c>
      <c r="C81" s="5" t="s">
        <v>99</v>
      </c>
      <c r="D81" s="42" t="s">
        <v>99</v>
      </c>
      <c r="E81" s="42" t="s">
        <v>99</v>
      </c>
      <c r="F81" s="47" t="s">
        <v>99</v>
      </c>
      <c r="G81" s="47" t="s">
        <v>99</v>
      </c>
      <c r="H81" s="47" t="s">
        <v>99</v>
      </c>
      <c r="I81" s="47" t="s">
        <v>99</v>
      </c>
      <c r="J81" s="44">
        <v>3095.0092335102599</v>
      </c>
      <c r="K81" s="47" t="s">
        <v>99</v>
      </c>
      <c r="L81" s="47" t="s">
        <v>99</v>
      </c>
      <c r="M81" s="44">
        <v>5952.8888738221149</v>
      </c>
      <c r="N81" s="47" t="s">
        <v>99</v>
      </c>
      <c r="O81" s="47" t="s">
        <v>99</v>
      </c>
    </row>
    <row r="82" spans="1:19" s="1" customFormat="1" x14ac:dyDescent="0.25">
      <c r="A82" s="29" t="s">
        <v>79</v>
      </c>
      <c r="B82" s="30" t="s">
        <v>2</v>
      </c>
      <c r="C82" s="30" t="s">
        <v>2</v>
      </c>
      <c r="D82" s="34">
        <v>154332.38266785</v>
      </c>
      <c r="E82" s="34">
        <v>148194.01381823001</v>
      </c>
      <c r="F82" s="34">
        <f t="shared" si="7"/>
        <v>96.022630673155078</v>
      </c>
      <c r="G82" s="34">
        <v>144817.14397099</v>
      </c>
      <c r="H82" s="34">
        <f t="shared" si="8"/>
        <v>97.721318317633276</v>
      </c>
      <c r="I82" s="34">
        <f t="shared" si="9"/>
        <v>93.834580577079251</v>
      </c>
      <c r="J82" s="34">
        <f>122598.49263994+J81</f>
        <v>125693.50187345027</v>
      </c>
      <c r="K82" s="34">
        <f t="shared" si="10"/>
        <v>84.816855036818055</v>
      </c>
      <c r="L82" s="34">
        <f t="shared" si="11"/>
        <v>81.443375460589124</v>
      </c>
      <c r="M82" s="34">
        <f>124195.23420262+M81</f>
        <v>130148.12307644212</v>
      </c>
      <c r="N82" s="34">
        <f t="shared" si="12"/>
        <v>87.822793730438804</v>
      </c>
      <c r="O82" s="34">
        <f t="shared" si="13"/>
        <v>84.329756870626056</v>
      </c>
      <c r="P82" s="41"/>
      <c r="Q82" s="41"/>
      <c r="R82" s="41"/>
      <c r="S82" s="41"/>
    </row>
    <row r="83" spans="1:19" s="14" customFormat="1" x14ac:dyDescent="0.25">
      <c r="A83" s="15"/>
      <c r="B83" s="15"/>
      <c r="C83" s="15"/>
      <c r="D83" s="13"/>
      <c r="E83" s="13"/>
      <c r="F83" s="13"/>
      <c r="G83" s="13"/>
      <c r="H83" s="13"/>
      <c r="I83" s="13"/>
      <c r="J83" s="13"/>
      <c r="K83" s="13"/>
      <c r="L83" s="13"/>
      <c r="M83" s="13"/>
      <c r="P83" s="38"/>
      <c r="Q83" s="38"/>
      <c r="R83" s="38"/>
      <c r="S83" s="38"/>
    </row>
    <row r="84" spans="1:19" s="14" customFormat="1" x14ac:dyDescent="0.25">
      <c r="A84" s="15"/>
      <c r="B84" s="15"/>
      <c r="C84" s="15"/>
      <c r="D84" s="24"/>
      <c r="E84" s="15"/>
      <c r="F84" s="15"/>
      <c r="G84" s="15"/>
      <c r="H84" s="15"/>
      <c r="I84" s="15"/>
      <c r="J84" s="15"/>
      <c r="K84" s="15"/>
      <c r="L84" s="15"/>
      <c r="M84" s="15"/>
      <c r="P84" s="38"/>
      <c r="Q84" s="38"/>
      <c r="R84" s="38"/>
      <c r="S84" s="38"/>
    </row>
    <row r="85" spans="1:19" s="14" customFormat="1" x14ac:dyDescent="0.25">
      <c r="A85" s="15"/>
      <c r="B85" s="15"/>
      <c r="C85" s="15"/>
      <c r="D85" s="39"/>
      <c r="E85" s="16"/>
      <c r="F85" s="16"/>
      <c r="G85" s="16"/>
      <c r="H85" s="16"/>
      <c r="I85" s="16"/>
      <c r="J85" s="16"/>
      <c r="K85" s="16"/>
      <c r="L85" s="16"/>
      <c r="P85" s="38"/>
      <c r="Q85" s="38"/>
      <c r="R85" s="38"/>
      <c r="S85" s="38"/>
    </row>
    <row r="86" spans="1:19" s="14" customFormat="1" x14ac:dyDescent="0.25">
      <c r="A86" s="15"/>
      <c r="B86" s="15"/>
      <c r="C86" s="15"/>
      <c r="D86" s="40"/>
      <c r="E86" s="40"/>
      <c r="F86" s="40"/>
      <c r="G86" s="40"/>
      <c r="H86" s="40"/>
      <c r="I86" s="40"/>
      <c r="J86" s="40"/>
      <c r="L86" s="40"/>
      <c r="M86" s="40"/>
      <c r="P86" s="38"/>
      <c r="Q86" s="38"/>
      <c r="R86" s="38"/>
      <c r="S86" s="38"/>
    </row>
    <row r="87" spans="1:19" s="14" customFormat="1" x14ac:dyDescent="0.25">
      <c r="A87" s="15"/>
      <c r="B87" s="15"/>
      <c r="C87" s="15"/>
      <c r="D87" s="18"/>
      <c r="E87" s="37"/>
      <c r="F87" s="37"/>
      <c r="G87" s="37"/>
      <c r="H87" s="37"/>
      <c r="I87" s="37"/>
      <c r="J87" s="37"/>
      <c r="K87" s="37"/>
      <c r="L87" s="37"/>
      <c r="M87" s="37"/>
      <c r="P87" s="38"/>
      <c r="Q87" s="38"/>
      <c r="R87" s="38"/>
      <c r="S87" s="38"/>
    </row>
    <row r="88" spans="1:19" s="14" customFormat="1" x14ac:dyDescent="0.25">
      <c r="A88" s="15"/>
      <c r="B88" s="15"/>
      <c r="C88" s="15"/>
      <c r="D88" s="15"/>
      <c r="E88" s="35"/>
      <c r="F88" s="35"/>
      <c r="G88" s="35"/>
      <c r="H88" s="35"/>
      <c r="I88" s="35"/>
      <c r="J88" s="35"/>
      <c r="K88" s="35"/>
      <c r="L88" s="35"/>
      <c r="M88" s="35"/>
      <c r="P88" s="38"/>
      <c r="Q88" s="38"/>
      <c r="R88" s="38"/>
      <c r="S88" s="38"/>
    </row>
    <row r="89" spans="1:19" s="14" customFormat="1" x14ac:dyDescent="0.25">
      <c r="A89" s="15"/>
      <c r="B89" s="15"/>
      <c r="C89" s="15"/>
      <c r="D89" s="18"/>
      <c r="E89" s="18"/>
      <c r="F89" s="18"/>
      <c r="G89" s="18"/>
      <c r="H89" s="18"/>
      <c r="I89" s="18"/>
      <c r="J89" s="18"/>
      <c r="K89" s="18"/>
      <c r="L89" s="18"/>
      <c r="M89" s="18"/>
      <c r="P89" s="38"/>
      <c r="Q89" s="38"/>
      <c r="R89" s="38"/>
      <c r="S89" s="38"/>
    </row>
    <row r="90" spans="1:19" s="14" customForma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P90" s="38"/>
      <c r="Q90" s="38"/>
      <c r="R90" s="38"/>
      <c r="S90" s="38"/>
    </row>
    <row r="91" spans="1:19" s="14" customForma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P91" s="38"/>
      <c r="Q91" s="38"/>
      <c r="R91" s="38"/>
      <c r="S91" s="38"/>
    </row>
    <row r="92" spans="1:19" s="14" customForma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P92" s="38"/>
      <c r="Q92" s="38"/>
      <c r="R92" s="38"/>
      <c r="S92" s="38"/>
    </row>
    <row r="93" spans="1:19" s="14" customForma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P93" s="38"/>
      <c r="Q93" s="38"/>
      <c r="R93" s="38"/>
      <c r="S93" s="38"/>
    </row>
    <row r="94" spans="1:19" s="14" customForma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P94" s="38"/>
      <c r="Q94" s="38"/>
      <c r="R94" s="38"/>
      <c r="S94" s="38"/>
    </row>
    <row r="95" spans="1:19" s="14" customForma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P95" s="38"/>
      <c r="Q95" s="38"/>
      <c r="R95" s="38"/>
      <c r="S95" s="38"/>
    </row>
    <row r="96" spans="1:19" s="14" customForma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P96" s="38"/>
      <c r="Q96" s="38"/>
      <c r="R96" s="38"/>
      <c r="S96" s="38"/>
    </row>
    <row r="97" spans="1:19" s="14" customForma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P97" s="38"/>
      <c r="Q97" s="38"/>
      <c r="R97" s="38"/>
      <c r="S97" s="38"/>
    </row>
    <row r="98" spans="1:19" s="14" customForma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P98" s="38"/>
      <c r="Q98" s="38"/>
      <c r="R98" s="38"/>
      <c r="S98" s="38"/>
    </row>
    <row r="99" spans="1:19" s="14" customForma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P99" s="38"/>
      <c r="Q99" s="38"/>
      <c r="R99" s="38"/>
      <c r="S99" s="38"/>
    </row>
    <row r="100" spans="1:19" s="14" customForma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P100" s="38"/>
      <c r="Q100" s="38"/>
      <c r="R100" s="38"/>
      <c r="S100" s="38"/>
    </row>
    <row r="101" spans="1:19" s="14" customForma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P101" s="38"/>
      <c r="Q101" s="38"/>
      <c r="R101" s="38"/>
      <c r="S101" s="38"/>
    </row>
    <row r="102" spans="1:19" s="14" customForma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P102" s="38"/>
      <c r="Q102" s="38"/>
      <c r="R102" s="38"/>
      <c r="S102" s="38"/>
    </row>
    <row r="103" spans="1:19" s="14" customForma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P103" s="38"/>
      <c r="Q103" s="38"/>
      <c r="R103" s="38"/>
      <c r="S103" s="38"/>
    </row>
    <row r="104" spans="1:19" s="14" customForma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P104" s="38"/>
      <c r="Q104" s="38"/>
      <c r="R104" s="38"/>
      <c r="S104" s="38"/>
    </row>
    <row r="105" spans="1:19" s="14" customForma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P105" s="38"/>
      <c r="Q105" s="38"/>
      <c r="R105" s="38"/>
      <c r="S105" s="38"/>
    </row>
    <row r="106" spans="1:19" s="14" customForma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P106" s="38"/>
      <c r="Q106" s="38"/>
      <c r="R106" s="38"/>
      <c r="S106" s="38"/>
    </row>
    <row r="107" spans="1:19" s="14" customForma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P107" s="38"/>
      <c r="Q107" s="38"/>
      <c r="R107" s="38"/>
      <c r="S107" s="38"/>
    </row>
    <row r="108" spans="1:19" s="14" customForma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P108" s="38"/>
      <c r="Q108" s="38"/>
      <c r="R108" s="38"/>
      <c r="S108" s="38"/>
    </row>
    <row r="109" spans="1:19" s="14" customForma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P109" s="38"/>
      <c r="Q109" s="38"/>
      <c r="R109" s="38"/>
      <c r="S109" s="38"/>
    </row>
    <row r="110" spans="1:19" s="14" customForma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P110" s="38"/>
      <c r="Q110" s="38"/>
      <c r="R110" s="38"/>
      <c r="S110" s="38"/>
    </row>
    <row r="111" spans="1:19" s="14" customForma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P111" s="38"/>
      <c r="Q111" s="38"/>
      <c r="R111" s="38"/>
      <c r="S111" s="38"/>
    </row>
    <row r="112" spans="1:19" s="14" customForma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P112" s="38"/>
      <c r="Q112" s="38"/>
      <c r="R112" s="38"/>
      <c r="S112" s="38"/>
    </row>
    <row r="113" spans="1:19" s="14" customForma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P113" s="38"/>
      <c r="Q113" s="38"/>
      <c r="R113" s="38"/>
      <c r="S113" s="38"/>
    </row>
    <row r="114" spans="1:19" s="14" customForma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P114" s="38"/>
      <c r="Q114" s="38"/>
      <c r="R114" s="38"/>
      <c r="S114" s="38"/>
    </row>
    <row r="115" spans="1:19" s="14" customForma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P115" s="38"/>
      <c r="Q115" s="38"/>
      <c r="R115" s="38"/>
      <c r="S115" s="38"/>
    </row>
    <row r="116" spans="1:19" s="14" customForma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P116" s="38"/>
      <c r="Q116" s="38"/>
      <c r="R116" s="38"/>
      <c r="S116" s="38"/>
    </row>
    <row r="117" spans="1:19" s="14" customForma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P117" s="38"/>
      <c r="Q117" s="38"/>
      <c r="R117" s="38"/>
      <c r="S117" s="38"/>
    </row>
    <row r="118" spans="1:19" s="14" customForma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P118" s="38"/>
      <c r="Q118" s="38"/>
      <c r="R118" s="38"/>
      <c r="S118" s="38"/>
    </row>
    <row r="119" spans="1:19" s="14" customForma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P119" s="38"/>
      <c r="Q119" s="38"/>
      <c r="R119" s="38"/>
      <c r="S119" s="38"/>
    </row>
    <row r="120" spans="1:19" s="14" customForma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P120" s="38"/>
      <c r="Q120" s="38"/>
      <c r="R120" s="38"/>
      <c r="S120" s="38"/>
    </row>
    <row r="121" spans="1:19" s="14" customForma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P121" s="38"/>
      <c r="Q121" s="38"/>
      <c r="R121" s="38"/>
      <c r="S121" s="38"/>
    </row>
    <row r="122" spans="1:19" s="14" customForma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P122" s="38"/>
      <c r="Q122" s="38"/>
      <c r="R122" s="38"/>
      <c r="S122" s="38"/>
    </row>
    <row r="123" spans="1:19" s="14" customForma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P123" s="38"/>
      <c r="Q123" s="38"/>
      <c r="R123" s="38"/>
      <c r="S123" s="38"/>
    </row>
    <row r="124" spans="1:19" s="14" customForma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P124" s="38"/>
      <c r="Q124" s="38"/>
      <c r="R124" s="38"/>
      <c r="S124" s="38"/>
    </row>
    <row r="125" spans="1:19" s="14" customForma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P125" s="38"/>
      <c r="Q125" s="38"/>
      <c r="R125" s="38"/>
      <c r="S125" s="38"/>
    </row>
    <row r="126" spans="1:19" s="14" customForma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P126" s="38"/>
      <c r="Q126" s="38"/>
      <c r="R126" s="38"/>
      <c r="S126" s="38"/>
    </row>
    <row r="127" spans="1:19" s="14" customForma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P127" s="38"/>
      <c r="Q127" s="38"/>
      <c r="R127" s="38"/>
      <c r="S127" s="38"/>
    </row>
    <row r="128" spans="1:19" s="14" customForma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P128" s="38"/>
      <c r="Q128" s="38"/>
      <c r="R128" s="38"/>
      <c r="S128" s="38"/>
    </row>
    <row r="129" spans="1:19" s="14" customForma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P129" s="38"/>
      <c r="Q129" s="38"/>
      <c r="R129" s="38"/>
      <c r="S129" s="38"/>
    </row>
    <row r="130" spans="1:19" s="14" customForma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P130" s="38"/>
      <c r="Q130" s="38"/>
      <c r="R130" s="38"/>
      <c r="S130" s="38"/>
    </row>
    <row r="131" spans="1:19" s="14" customForma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P131" s="38"/>
      <c r="Q131" s="38"/>
      <c r="R131" s="38"/>
      <c r="S131" s="38"/>
    </row>
    <row r="132" spans="1:19" s="14" customForma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P132" s="38"/>
      <c r="Q132" s="38"/>
      <c r="R132" s="38"/>
      <c r="S132" s="38"/>
    </row>
    <row r="133" spans="1:19" s="14" customForma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P133" s="38"/>
      <c r="Q133" s="38"/>
      <c r="R133" s="38"/>
      <c r="S133" s="38"/>
    </row>
    <row r="134" spans="1:19" s="14" customForma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P134" s="38"/>
      <c r="Q134" s="38"/>
      <c r="R134" s="38"/>
      <c r="S134" s="38"/>
    </row>
    <row r="135" spans="1:19" s="14" customForma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P135" s="38"/>
      <c r="Q135" s="38"/>
      <c r="R135" s="38"/>
      <c r="S135" s="38"/>
    </row>
    <row r="136" spans="1:19" s="14" customForma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P136" s="38"/>
      <c r="Q136" s="38"/>
      <c r="R136" s="38"/>
      <c r="S136" s="38"/>
    </row>
    <row r="137" spans="1:19" s="14" customForma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P137" s="38"/>
      <c r="Q137" s="38"/>
      <c r="R137" s="38"/>
      <c r="S137" s="38"/>
    </row>
    <row r="138" spans="1:19" s="14" customForma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P138" s="38"/>
      <c r="Q138" s="38"/>
      <c r="R138" s="38"/>
      <c r="S138" s="38"/>
    </row>
    <row r="139" spans="1:19" s="14" customForma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P139" s="38"/>
      <c r="Q139" s="38"/>
      <c r="R139" s="38"/>
      <c r="S139" s="38"/>
    </row>
    <row r="140" spans="1:19" s="14" customForma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P140" s="38"/>
      <c r="Q140" s="38"/>
      <c r="R140" s="38"/>
      <c r="S140" s="38"/>
    </row>
    <row r="141" spans="1:19" s="14" customForma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P141" s="38"/>
      <c r="Q141" s="38"/>
      <c r="R141" s="38"/>
      <c r="S141" s="38"/>
    </row>
    <row r="142" spans="1:19" s="14" customForma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P142" s="38"/>
      <c r="Q142" s="38"/>
      <c r="R142" s="38"/>
      <c r="S142" s="38"/>
    </row>
    <row r="143" spans="1:19" s="14" customForma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P143" s="38"/>
      <c r="Q143" s="38"/>
      <c r="R143" s="38"/>
      <c r="S143" s="38"/>
    </row>
    <row r="144" spans="1:19" s="14" customForma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P144" s="38"/>
      <c r="Q144" s="38"/>
      <c r="R144" s="38"/>
      <c r="S144" s="38"/>
    </row>
    <row r="145" spans="1:19" s="14" customForma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P145" s="38"/>
      <c r="Q145" s="38"/>
      <c r="R145" s="38"/>
      <c r="S145" s="38"/>
    </row>
    <row r="146" spans="1:19" s="14" customForma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P146" s="38"/>
      <c r="Q146" s="38"/>
      <c r="R146" s="38"/>
      <c r="S146" s="38"/>
    </row>
    <row r="147" spans="1:19" s="14" customForma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P147" s="38"/>
      <c r="Q147" s="38"/>
      <c r="R147" s="38"/>
      <c r="S147" s="38"/>
    </row>
    <row r="148" spans="1:19" s="14" customForma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P148" s="38"/>
      <c r="Q148" s="38"/>
      <c r="R148" s="38"/>
      <c r="S148" s="38"/>
    </row>
    <row r="149" spans="1:19" s="14" customForma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P149" s="38"/>
      <c r="Q149" s="38"/>
      <c r="R149" s="38"/>
      <c r="S149" s="38"/>
    </row>
    <row r="150" spans="1:19" s="14" customForma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P150" s="38"/>
      <c r="Q150" s="38"/>
      <c r="R150" s="38"/>
      <c r="S150" s="38"/>
    </row>
    <row r="151" spans="1:19" s="14" customForma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P151" s="38"/>
      <c r="Q151" s="38"/>
      <c r="R151" s="38"/>
      <c r="S151" s="38"/>
    </row>
    <row r="152" spans="1:19" s="14" customForma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P152" s="38"/>
      <c r="Q152" s="38"/>
      <c r="R152" s="38"/>
      <c r="S152" s="38"/>
    </row>
    <row r="153" spans="1:19" s="14" customForma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P153" s="38"/>
      <c r="Q153" s="38"/>
      <c r="R153" s="38"/>
      <c r="S153" s="38"/>
    </row>
    <row r="154" spans="1:19" s="14" customForma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P154" s="38"/>
      <c r="Q154" s="38"/>
      <c r="R154" s="38"/>
      <c r="S154" s="38"/>
    </row>
    <row r="155" spans="1:19" s="14" customForma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P155" s="38"/>
      <c r="Q155" s="38"/>
      <c r="R155" s="38"/>
      <c r="S155" s="38"/>
    </row>
    <row r="156" spans="1:19" s="14" customForma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P156" s="38"/>
      <c r="Q156" s="38"/>
      <c r="R156" s="38"/>
      <c r="S156" s="38"/>
    </row>
    <row r="157" spans="1:19" s="14" customForma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P157" s="38"/>
      <c r="Q157" s="38"/>
      <c r="R157" s="38"/>
      <c r="S157" s="38"/>
    </row>
    <row r="158" spans="1:19" s="14" customForma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P158" s="38"/>
      <c r="Q158" s="38"/>
      <c r="R158" s="38"/>
      <c r="S158" s="38"/>
    </row>
    <row r="159" spans="1:19" s="14" customForma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P159" s="38"/>
      <c r="Q159" s="38"/>
      <c r="R159" s="38"/>
      <c r="S159" s="38"/>
    </row>
    <row r="160" spans="1:19" s="14" customForma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P160" s="38"/>
      <c r="Q160" s="38"/>
      <c r="R160" s="38"/>
      <c r="S160" s="38"/>
    </row>
    <row r="161" spans="1:19" s="14" customForma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P161" s="38"/>
      <c r="Q161" s="38"/>
      <c r="R161" s="38"/>
      <c r="S161" s="38"/>
    </row>
    <row r="162" spans="1:19" s="14" customForma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P162" s="38"/>
      <c r="Q162" s="38"/>
      <c r="R162" s="38"/>
      <c r="S162" s="38"/>
    </row>
    <row r="163" spans="1:19" s="14" customForma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P163" s="38"/>
      <c r="Q163" s="38"/>
      <c r="R163" s="38"/>
      <c r="S163" s="38"/>
    </row>
    <row r="164" spans="1:19" s="14" customForma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P164" s="38"/>
      <c r="Q164" s="38"/>
      <c r="R164" s="38"/>
      <c r="S164" s="38"/>
    </row>
    <row r="165" spans="1:19" s="14" customForma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P165" s="38"/>
      <c r="Q165" s="38"/>
      <c r="R165" s="38"/>
      <c r="S165" s="38"/>
    </row>
    <row r="166" spans="1:19" s="14" customForma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P166" s="38"/>
      <c r="Q166" s="38"/>
      <c r="R166" s="38"/>
      <c r="S166" s="38"/>
    </row>
    <row r="167" spans="1:19" s="14" customForma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P167" s="38"/>
      <c r="Q167" s="38"/>
      <c r="R167" s="38"/>
      <c r="S167" s="38"/>
    </row>
    <row r="168" spans="1:19" s="14" customForma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P168" s="38"/>
      <c r="Q168" s="38"/>
      <c r="R168" s="38"/>
      <c r="S168" s="38"/>
    </row>
    <row r="169" spans="1:19" s="14" customForma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P169" s="38"/>
      <c r="Q169" s="38"/>
      <c r="R169" s="38"/>
      <c r="S169" s="38"/>
    </row>
    <row r="170" spans="1:19" s="14" customForma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P170" s="38"/>
      <c r="Q170" s="38"/>
      <c r="R170" s="38"/>
      <c r="S170" s="38"/>
    </row>
    <row r="171" spans="1:19" s="14" customForma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P171" s="38"/>
      <c r="Q171" s="38"/>
      <c r="R171" s="38"/>
      <c r="S171" s="38"/>
    </row>
    <row r="172" spans="1:19" s="14" customForma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P172" s="38"/>
      <c r="Q172" s="38"/>
      <c r="R172" s="38"/>
      <c r="S172" s="38"/>
    </row>
    <row r="173" spans="1:19" s="14" customForma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P173" s="38"/>
      <c r="Q173" s="38"/>
      <c r="R173" s="38"/>
      <c r="S173" s="38"/>
    </row>
    <row r="174" spans="1:19" s="14" customForma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P174" s="38"/>
      <c r="Q174" s="38"/>
      <c r="R174" s="38"/>
      <c r="S174" s="38"/>
    </row>
    <row r="175" spans="1:19" s="14" customForma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P175" s="38"/>
      <c r="Q175" s="38"/>
      <c r="R175" s="38"/>
      <c r="S175" s="38"/>
    </row>
    <row r="176" spans="1:19" s="14" customForma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P176" s="38"/>
      <c r="Q176" s="38"/>
      <c r="R176" s="38"/>
      <c r="S176" s="38"/>
    </row>
    <row r="177" spans="1:19" s="14" customForma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P177" s="38"/>
      <c r="Q177" s="38"/>
      <c r="R177" s="38"/>
      <c r="S177" s="38"/>
    </row>
    <row r="178" spans="1:19" s="14" customForma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P178" s="38"/>
      <c r="Q178" s="38"/>
      <c r="R178" s="38"/>
      <c r="S178" s="38"/>
    </row>
    <row r="179" spans="1:19" s="14" customForma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P179" s="38"/>
      <c r="Q179" s="38"/>
      <c r="R179" s="38"/>
      <c r="S179" s="38"/>
    </row>
    <row r="180" spans="1:19" s="14" customForma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P180" s="38"/>
      <c r="Q180" s="38"/>
      <c r="R180" s="38"/>
      <c r="S180" s="38"/>
    </row>
    <row r="181" spans="1:19" s="14" customForma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P181" s="38"/>
      <c r="Q181" s="38"/>
      <c r="R181" s="38"/>
      <c r="S181" s="38"/>
    </row>
    <row r="182" spans="1:19" s="14" customForma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P182" s="38"/>
      <c r="Q182" s="38"/>
      <c r="R182" s="38"/>
      <c r="S182" s="38"/>
    </row>
    <row r="183" spans="1:19" s="14" customForma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P183" s="38"/>
      <c r="Q183" s="38"/>
      <c r="R183" s="38"/>
      <c r="S183" s="38"/>
    </row>
    <row r="184" spans="1:19" s="14" customForma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P184" s="38"/>
      <c r="Q184" s="38"/>
      <c r="R184" s="38"/>
      <c r="S184" s="38"/>
    </row>
    <row r="185" spans="1:19" s="14" customForma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P185" s="38"/>
      <c r="Q185" s="38"/>
      <c r="R185" s="38"/>
      <c r="S185" s="38"/>
    </row>
    <row r="186" spans="1:19" s="14" customForma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P186" s="38"/>
      <c r="Q186" s="38"/>
      <c r="R186" s="38"/>
      <c r="S186" s="38"/>
    </row>
    <row r="187" spans="1:19" s="14" customForma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P187" s="38"/>
      <c r="Q187" s="38"/>
      <c r="R187" s="38"/>
      <c r="S187" s="38"/>
    </row>
    <row r="188" spans="1:19" s="14" customForma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P188" s="38"/>
      <c r="Q188" s="38"/>
      <c r="R188" s="38"/>
      <c r="S188" s="38"/>
    </row>
    <row r="189" spans="1:19" s="14" customForma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P189" s="38"/>
      <c r="Q189" s="38"/>
      <c r="R189" s="38"/>
      <c r="S189" s="38"/>
    </row>
    <row r="190" spans="1:19" s="14" customForma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P190" s="38"/>
      <c r="Q190" s="38"/>
      <c r="R190" s="38"/>
      <c r="S190" s="38"/>
    </row>
    <row r="191" spans="1:19" s="14" customForma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P191" s="38"/>
      <c r="Q191" s="38"/>
      <c r="R191" s="38"/>
      <c r="S191" s="38"/>
    </row>
    <row r="192" spans="1:19" s="14" customForma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P192" s="38"/>
      <c r="Q192" s="38"/>
      <c r="R192" s="38"/>
      <c r="S192" s="38"/>
    </row>
    <row r="193" spans="1:19" s="14" customForma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P193" s="38"/>
      <c r="Q193" s="38"/>
      <c r="R193" s="38"/>
      <c r="S193" s="38"/>
    </row>
    <row r="194" spans="1:19" s="14" customForma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P194" s="38"/>
      <c r="Q194" s="38"/>
      <c r="R194" s="38"/>
      <c r="S194" s="38"/>
    </row>
    <row r="195" spans="1:19" s="14" customForma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P195" s="38"/>
      <c r="Q195" s="38"/>
      <c r="R195" s="38"/>
      <c r="S195" s="38"/>
    </row>
    <row r="196" spans="1:19" s="14" customForma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P196" s="38"/>
      <c r="Q196" s="38"/>
      <c r="R196" s="38"/>
      <c r="S196" s="38"/>
    </row>
    <row r="197" spans="1:19" s="14" customForma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P197" s="38"/>
      <c r="Q197" s="38"/>
      <c r="R197" s="38"/>
      <c r="S197" s="38"/>
    </row>
    <row r="198" spans="1:19" s="14" customForma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P198" s="38"/>
      <c r="Q198" s="38"/>
      <c r="R198" s="38"/>
      <c r="S198" s="38"/>
    </row>
    <row r="199" spans="1:19" s="14" customForma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P199" s="38"/>
      <c r="Q199" s="38"/>
      <c r="R199" s="38"/>
      <c r="S199" s="38"/>
    </row>
    <row r="200" spans="1:19" s="14" customForma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P200" s="38"/>
      <c r="Q200" s="38"/>
      <c r="R200" s="38"/>
      <c r="S200" s="38"/>
    </row>
    <row r="201" spans="1:19" s="14" customForma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P201" s="38"/>
      <c r="Q201" s="38"/>
      <c r="R201" s="38"/>
      <c r="S201" s="38"/>
    </row>
    <row r="202" spans="1:19" s="14" customForma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P202" s="38"/>
      <c r="Q202" s="38"/>
      <c r="R202" s="38"/>
      <c r="S202" s="38"/>
    </row>
    <row r="203" spans="1:19" s="14" customForma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P203" s="38"/>
      <c r="Q203" s="38"/>
      <c r="R203" s="38"/>
      <c r="S203" s="38"/>
    </row>
    <row r="204" spans="1:19" s="14" customForma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P204" s="38"/>
      <c r="Q204" s="38"/>
      <c r="R204" s="38"/>
      <c r="S204" s="38"/>
    </row>
    <row r="205" spans="1:19" s="14" customForma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P205" s="38"/>
      <c r="Q205" s="38"/>
      <c r="R205" s="38"/>
      <c r="S205" s="38"/>
    </row>
    <row r="206" spans="1:19" s="14" customForma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P206" s="38"/>
      <c r="Q206" s="38"/>
      <c r="R206" s="38"/>
      <c r="S206" s="38"/>
    </row>
    <row r="207" spans="1:19" s="14" customForma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P207" s="38"/>
      <c r="Q207" s="38"/>
      <c r="R207" s="38"/>
      <c r="S207" s="38"/>
    </row>
    <row r="208" spans="1:19" s="14" customForma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P208" s="38"/>
      <c r="Q208" s="38"/>
      <c r="R208" s="38"/>
      <c r="S208" s="38"/>
    </row>
    <row r="209" spans="1:19" s="14" customForma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P209" s="38"/>
      <c r="Q209" s="38"/>
      <c r="R209" s="38"/>
      <c r="S209" s="38"/>
    </row>
    <row r="210" spans="1:19" s="14" customForma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P210" s="38"/>
      <c r="Q210" s="38"/>
      <c r="R210" s="38"/>
      <c r="S210" s="38"/>
    </row>
    <row r="211" spans="1:19" s="14" customForma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P211" s="38"/>
      <c r="Q211" s="38"/>
      <c r="R211" s="38"/>
      <c r="S211" s="38"/>
    </row>
    <row r="212" spans="1:19" s="14" customForma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P212" s="38"/>
      <c r="Q212" s="38"/>
      <c r="R212" s="38"/>
      <c r="S212" s="38"/>
    </row>
    <row r="213" spans="1:19" s="14" customForma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P213" s="38"/>
      <c r="Q213" s="38"/>
      <c r="R213" s="38"/>
      <c r="S213" s="38"/>
    </row>
    <row r="214" spans="1:19" s="14" customForma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P214" s="38"/>
      <c r="Q214" s="38"/>
      <c r="R214" s="38"/>
      <c r="S214" s="38"/>
    </row>
    <row r="215" spans="1:19" s="14" customForma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P215" s="38"/>
      <c r="Q215" s="38"/>
      <c r="R215" s="38"/>
      <c r="S215" s="38"/>
    </row>
    <row r="216" spans="1:19" s="14" customForma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P216" s="38"/>
      <c r="Q216" s="38"/>
      <c r="R216" s="38"/>
      <c r="S216" s="38"/>
    </row>
    <row r="217" spans="1:19" s="14" customForma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P217" s="38"/>
      <c r="Q217" s="38"/>
      <c r="R217" s="38"/>
      <c r="S217" s="38"/>
    </row>
    <row r="218" spans="1:19" s="14" customForma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P218" s="38"/>
      <c r="Q218" s="38"/>
      <c r="R218" s="38"/>
      <c r="S218" s="38"/>
    </row>
    <row r="219" spans="1:19" s="14" customForma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P219" s="38"/>
      <c r="Q219" s="38"/>
      <c r="R219" s="38"/>
      <c r="S219" s="38"/>
    </row>
    <row r="220" spans="1:19" s="14" customForma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P220" s="38"/>
      <c r="Q220" s="38"/>
      <c r="R220" s="38"/>
      <c r="S220" s="38"/>
    </row>
    <row r="221" spans="1:19" s="14" customForma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P221" s="38"/>
      <c r="Q221" s="38"/>
      <c r="R221" s="38"/>
      <c r="S221" s="38"/>
    </row>
    <row r="222" spans="1:19" s="14" customForma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P222" s="38"/>
      <c r="Q222" s="38"/>
      <c r="R222" s="38"/>
      <c r="S222" s="38"/>
    </row>
    <row r="223" spans="1:19" s="14" customForma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P223" s="38"/>
      <c r="Q223" s="38"/>
      <c r="R223" s="38"/>
      <c r="S223" s="38"/>
    </row>
    <row r="224" spans="1:19" s="14" customForma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P224" s="38"/>
      <c r="Q224" s="38"/>
      <c r="R224" s="38"/>
      <c r="S224" s="38"/>
    </row>
    <row r="225" spans="1:19" s="14" customForma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P225" s="38"/>
      <c r="Q225" s="38"/>
      <c r="R225" s="38"/>
      <c r="S225" s="38"/>
    </row>
    <row r="226" spans="1:19" s="14" customForma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P226" s="38"/>
      <c r="Q226" s="38"/>
      <c r="R226" s="38"/>
      <c r="S226" s="38"/>
    </row>
    <row r="227" spans="1:19" s="14" customForma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P227" s="38"/>
      <c r="Q227" s="38"/>
      <c r="R227" s="38"/>
      <c r="S227" s="38"/>
    </row>
    <row r="228" spans="1:19" s="14" customForma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P228" s="38"/>
      <c r="Q228" s="38"/>
      <c r="R228" s="38"/>
      <c r="S228" s="38"/>
    </row>
    <row r="229" spans="1:19" x14ac:dyDescent="0.25">
      <c r="A229" s="7"/>
      <c r="B229" s="7"/>
      <c r="C229" s="7"/>
      <c r="D229" s="7"/>
      <c r="E229" s="7"/>
      <c r="F229" s="7"/>
    </row>
    <row r="230" spans="1:19" x14ac:dyDescent="0.25">
      <c r="A230" s="7"/>
      <c r="B230" s="7"/>
      <c r="C230" s="7"/>
      <c r="D230" s="7"/>
      <c r="E230" s="7"/>
      <c r="F230" s="7"/>
    </row>
    <row r="231" spans="1:19" x14ac:dyDescent="0.25">
      <c r="A231" s="7"/>
      <c r="B231" s="7"/>
      <c r="C231" s="7"/>
      <c r="D231" s="7"/>
      <c r="E231" s="7"/>
      <c r="F231" s="7"/>
    </row>
    <row r="232" spans="1:19" x14ac:dyDescent="0.25">
      <c r="A232" s="7"/>
      <c r="B232" s="7"/>
      <c r="C232" s="7"/>
      <c r="D232" s="7"/>
      <c r="E232" s="7"/>
      <c r="F232" s="7"/>
    </row>
    <row r="233" spans="1:19" x14ac:dyDescent="0.25">
      <c r="A233" s="7"/>
      <c r="B233" s="7"/>
      <c r="C233" s="7"/>
      <c r="D233" s="7"/>
      <c r="E233" s="7"/>
      <c r="F233" s="7"/>
    </row>
    <row r="234" spans="1:19" x14ac:dyDescent="0.25">
      <c r="A234" s="7"/>
      <c r="B234" s="7"/>
      <c r="C234" s="7"/>
      <c r="D234" s="7"/>
      <c r="E234" s="7"/>
      <c r="F234" s="7"/>
    </row>
    <row r="235" spans="1:19" x14ac:dyDescent="0.25">
      <c r="A235" s="7"/>
      <c r="B235" s="7"/>
      <c r="C235" s="7"/>
      <c r="D235" s="7"/>
      <c r="E235" s="7"/>
      <c r="F235" s="7"/>
    </row>
    <row r="236" spans="1:19" x14ac:dyDescent="0.25">
      <c r="A236" s="7"/>
      <c r="B236" s="7"/>
      <c r="C236" s="7"/>
      <c r="D236" s="7"/>
      <c r="E236" s="7"/>
      <c r="F236" s="7"/>
    </row>
    <row r="237" spans="1:19" x14ac:dyDescent="0.25">
      <c r="A237" s="7"/>
      <c r="B237" s="7"/>
      <c r="C237" s="7"/>
      <c r="D237" s="7"/>
      <c r="E237" s="7"/>
      <c r="F237" s="7"/>
    </row>
    <row r="238" spans="1:19" x14ac:dyDescent="0.25">
      <c r="A238" s="7"/>
      <c r="B238" s="7"/>
      <c r="C238" s="7"/>
      <c r="D238" s="7"/>
      <c r="E238" s="7"/>
      <c r="F238" s="7"/>
    </row>
    <row r="239" spans="1:19" x14ac:dyDescent="0.25">
      <c r="A239" s="7"/>
      <c r="B239" s="7"/>
      <c r="C239" s="7"/>
      <c r="D239" s="7"/>
      <c r="E239" s="7"/>
      <c r="F239" s="7"/>
    </row>
    <row r="240" spans="1:19" x14ac:dyDescent="0.25">
      <c r="A240" s="7"/>
      <c r="B240" s="7"/>
      <c r="C240" s="7"/>
      <c r="D240" s="7"/>
      <c r="E240" s="7"/>
      <c r="F240" s="7"/>
    </row>
    <row r="241" spans="1:6" x14ac:dyDescent="0.25">
      <c r="A241" s="7"/>
      <c r="B241" s="7"/>
      <c r="C241" s="7"/>
      <c r="D241" s="7"/>
      <c r="E241" s="7"/>
      <c r="F241" s="7"/>
    </row>
    <row r="242" spans="1:6" x14ac:dyDescent="0.25">
      <c r="A242" s="7"/>
      <c r="B242" s="7"/>
      <c r="C242" s="7"/>
      <c r="D242" s="7"/>
      <c r="E242" s="7"/>
      <c r="F242" s="7"/>
    </row>
    <row r="243" spans="1:6" x14ac:dyDescent="0.25">
      <c r="A243" s="7"/>
      <c r="B243" s="7"/>
      <c r="C243" s="7"/>
      <c r="D243" s="7"/>
      <c r="E243" s="7"/>
      <c r="F243" s="7"/>
    </row>
    <row r="244" spans="1:6" x14ac:dyDescent="0.25">
      <c r="A244" s="7"/>
      <c r="B244" s="7"/>
      <c r="C244" s="7"/>
      <c r="D244" s="7"/>
      <c r="E244" s="7"/>
      <c r="F244" s="7"/>
    </row>
    <row r="245" spans="1:6" x14ac:dyDescent="0.25">
      <c r="A245" s="7"/>
      <c r="B245" s="7"/>
      <c r="C245" s="7"/>
      <c r="D245" s="7"/>
      <c r="E245" s="7"/>
      <c r="F245" s="7"/>
    </row>
    <row r="246" spans="1:6" x14ac:dyDescent="0.25">
      <c r="A246" s="7"/>
      <c r="B246" s="7"/>
      <c r="C246" s="7"/>
      <c r="D246" s="7"/>
      <c r="E246" s="7"/>
      <c r="F246" s="7"/>
    </row>
    <row r="247" spans="1:6" x14ac:dyDescent="0.25">
      <c r="A247" s="7"/>
      <c r="B247" s="7"/>
      <c r="C247" s="7"/>
      <c r="D247" s="7"/>
      <c r="E247" s="7"/>
      <c r="F247" s="7"/>
    </row>
    <row r="248" spans="1:6" x14ac:dyDescent="0.25">
      <c r="A248" s="7"/>
      <c r="B248" s="7"/>
      <c r="C248" s="7"/>
      <c r="D248" s="7"/>
      <c r="E248" s="7"/>
      <c r="F248" s="7"/>
    </row>
    <row r="249" spans="1:6" x14ac:dyDescent="0.25">
      <c r="A249" s="7"/>
      <c r="B249" s="7"/>
      <c r="C249" s="7"/>
      <c r="D249" s="7"/>
      <c r="E249" s="7"/>
      <c r="F249" s="7"/>
    </row>
    <row r="250" spans="1:6" x14ac:dyDescent="0.25">
      <c r="A250" s="7"/>
      <c r="B250" s="7"/>
      <c r="C250" s="7"/>
      <c r="D250" s="7"/>
      <c r="E250" s="7"/>
      <c r="F250" s="7"/>
    </row>
    <row r="251" spans="1:6" x14ac:dyDescent="0.25">
      <c r="A251" s="7"/>
      <c r="B251" s="7"/>
      <c r="C251" s="7"/>
      <c r="D251" s="7"/>
      <c r="E251" s="7"/>
      <c r="F251" s="7"/>
    </row>
    <row r="252" spans="1:6" x14ac:dyDescent="0.25">
      <c r="A252" s="7"/>
      <c r="B252" s="7"/>
      <c r="C252" s="7"/>
      <c r="D252" s="7"/>
      <c r="E252" s="7"/>
      <c r="F252" s="7"/>
    </row>
    <row r="253" spans="1:6" x14ac:dyDescent="0.25">
      <c r="A253" s="7"/>
      <c r="B253" s="7"/>
      <c r="C253" s="7"/>
      <c r="D253" s="7"/>
      <c r="E253" s="7"/>
      <c r="F253" s="7"/>
    </row>
    <row r="254" spans="1:6" x14ac:dyDescent="0.25">
      <c r="A254" s="7"/>
      <c r="B254" s="7"/>
      <c r="C254" s="7"/>
      <c r="D254" s="7"/>
      <c r="E254" s="7"/>
      <c r="F254" s="7"/>
    </row>
    <row r="255" spans="1:6" x14ac:dyDescent="0.25">
      <c r="A255" s="7"/>
      <c r="B255" s="7"/>
      <c r="C255" s="7"/>
      <c r="D255" s="7"/>
      <c r="E255" s="7"/>
      <c r="F255" s="7"/>
    </row>
    <row r="256" spans="1:6" x14ac:dyDescent="0.25">
      <c r="A256" s="7"/>
      <c r="B256" s="7"/>
      <c r="C256" s="7"/>
      <c r="D256" s="7"/>
      <c r="E256" s="7"/>
      <c r="F256" s="7"/>
    </row>
    <row r="257" spans="1:6" x14ac:dyDescent="0.25">
      <c r="A257" s="7"/>
      <c r="B257" s="7"/>
      <c r="C257" s="7"/>
      <c r="D257" s="7"/>
      <c r="E257" s="7"/>
      <c r="F257" s="7"/>
    </row>
    <row r="258" spans="1:6" x14ac:dyDescent="0.25">
      <c r="A258" s="7"/>
      <c r="B258" s="7"/>
      <c r="C258" s="7"/>
      <c r="D258" s="7"/>
      <c r="E258" s="7"/>
      <c r="F258" s="7"/>
    </row>
    <row r="259" spans="1:6" x14ac:dyDescent="0.25">
      <c r="A259" s="7"/>
      <c r="B259" s="7"/>
      <c r="C259" s="7"/>
      <c r="D259" s="7"/>
      <c r="E259" s="7"/>
      <c r="F259" s="7"/>
    </row>
    <row r="260" spans="1:6" x14ac:dyDescent="0.25">
      <c r="A260" s="7"/>
      <c r="B260" s="7"/>
      <c r="C260" s="7"/>
      <c r="D260" s="7"/>
      <c r="E260" s="7"/>
      <c r="F260" s="7"/>
    </row>
    <row r="261" spans="1:6" x14ac:dyDescent="0.25">
      <c r="A261" s="7"/>
      <c r="B261" s="7"/>
      <c r="C261" s="7"/>
      <c r="D261" s="7"/>
      <c r="E261" s="7"/>
      <c r="F261" s="7"/>
    </row>
    <row r="262" spans="1:6" x14ac:dyDescent="0.25">
      <c r="A262" s="7"/>
      <c r="B262" s="7"/>
      <c r="C262" s="7"/>
      <c r="D262" s="7"/>
      <c r="E262" s="7"/>
      <c r="F262" s="7"/>
    </row>
    <row r="263" spans="1:6" x14ac:dyDescent="0.25">
      <c r="A263" s="7"/>
      <c r="B263" s="7"/>
      <c r="C263" s="7"/>
      <c r="D263" s="7"/>
      <c r="E263" s="7"/>
      <c r="F263" s="7"/>
    </row>
    <row r="264" spans="1:6" x14ac:dyDescent="0.25">
      <c r="A264" s="7"/>
      <c r="B264" s="7"/>
      <c r="C264" s="7"/>
      <c r="D264" s="7"/>
      <c r="E264" s="7"/>
      <c r="F264" s="7"/>
    </row>
    <row r="265" spans="1:6" x14ac:dyDescent="0.25">
      <c r="A265" s="7"/>
      <c r="B265" s="7"/>
      <c r="C265" s="7"/>
      <c r="D265" s="7"/>
      <c r="E265" s="7"/>
      <c r="F265" s="7"/>
    </row>
    <row r="266" spans="1:6" x14ac:dyDescent="0.25">
      <c r="A266" s="7"/>
      <c r="B266" s="7"/>
      <c r="C266" s="7"/>
      <c r="D266" s="7"/>
      <c r="E266" s="7"/>
      <c r="F266" s="7"/>
    </row>
    <row r="267" spans="1:6" x14ac:dyDescent="0.25">
      <c r="A267" s="7"/>
      <c r="B267" s="7"/>
      <c r="C267" s="7"/>
      <c r="D267" s="7"/>
      <c r="E267" s="7"/>
      <c r="F267" s="7"/>
    </row>
    <row r="268" spans="1:6" x14ac:dyDescent="0.25">
      <c r="A268" s="7"/>
      <c r="B268" s="7"/>
      <c r="C268" s="7"/>
      <c r="D268" s="7"/>
      <c r="E268" s="7"/>
      <c r="F268" s="7"/>
    </row>
    <row r="269" spans="1:6" x14ac:dyDescent="0.25">
      <c r="A269" s="7"/>
      <c r="B269" s="7"/>
      <c r="C269" s="7"/>
      <c r="D269" s="7"/>
      <c r="E269" s="7"/>
      <c r="F269" s="7"/>
    </row>
    <row r="270" spans="1:6" x14ac:dyDescent="0.25">
      <c r="A270" s="7"/>
      <c r="B270" s="7"/>
      <c r="C270" s="7"/>
      <c r="D270" s="7"/>
      <c r="E270" s="7"/>
      <c r="F270" s="7"/>
    </row>
    <row r="271" spans="1:6" x14ac:dyDescent="0.25">
      <c r="A271" s="7"/>
      <c r="B271" s="7"/>
      <c r="C271" s="7"/>
      <c r="D271" s="7"/>
      <c r="E271" s="7"/>
      <c r="F271" s="7"/>
    </row>
    <row r="272" spans="1:6" x14ac:dyDescent="0.25">
      <c r="A272" s="7"/>
      <c r="B272" s="7"/>
      <c r="C272" s="7"/>
      <c r="D272" s="7"/>
      <c r="E272" s="7"/>
      <c r="F272" s="7"/>
    </row>
    <row r="273" spans="1:6" x14ac:dyDescent="0.25">
      <c r="A273" s="7"/>
      <c r="B273" s="7"/>
      <c r="C273" s="7"/>
      <c r="D273" s="7"/>
      <c r="E273" s="7"/>
      <c r="F273" s="7"/>
    </row>
    <row r="274" spans="1:6" x14ac:dyDescent="0.25">
      <c r="A274" s="7"/>
      <c r="B274" s="7"/>
      <c r="C274" s="7"/>
      <c r="D274" s="7"/>
      <c r="E274" s="7"/>
      <c r="F274" s="7"/>
    </row>
    <row r="275" spans="1:6" x14ac:dyDescent="0.25">
      <c r="A275" s="7"/>
      <c r="B275" s="7"/>
      <c r="C275" s="7"/>
      <c r="D275" s="7"/>
      <c r="E275" s="7"/>
      <c r="F275" s="7"/>
    </row>
    <row r="276" spans="1:6" x14ac:dyDescent="0.25">
      <c r="A276" s="7"/>
      <c r="B276" s="7"/>
      <c r="C276" s="7"/>
      <c r="D276" s="7"/>
      <c r="E276" s="7"/>
      <c r="F276" s="7"/>
    </row>
    <row r="277" spans="1:6" x14ac:dyDescent="0.25">
      <c r="A277" s="7"/>
      <c r="B277" s="7"/>
      <c r="C277" s="7"/>
      <c r="D277" s="7"/>
      <c r="E277" s="7"/>
      <c r="F277" s="7"/>
    </row>
    <row r="278" spans="1:6" x14ac:dyDescent="0.25">
      <c r="A278" s="7"/>
      <c r="B278" s="7"/>
      <c r="C278" s="7"/>
      <c r="D278" s="7"/>
      <c r="E278" s="7"/>
      <c r="F278" s="7"/>
    </row>
    <row r="279" spans="1:6" x14ac:dyDescent="0.25">
      <c r="A279" s="7"/>
      <c r="B279" s="7"/>
      <c r="C279" s="7"/>
      <c r="D279" s="7"/>
      <c r="E279" s="7"/>
      <c r="F279" s="7"/>
    </row>
    <row r="280" spans="1:6" x14ac:dyDescent="0.25">
      <c r="A280" s="7"/>
      <c r="B280" s="7"/>
      <c r="C280" s="7"/>
      <c r="D280" s="7"/>
      <c r="E280" s="7"/>
      <c r="F280" s="7"/>
    </row>
    <row r="281" spans="1:6" x14ac:dyDescent="0.25">
      <c r="A281" s="7"/>
      <c r="B281" s="7"/>
      <c r="C281" s="7"/>
      <c r="D281" s="7"/>
      <c r="E281" s="7"/>
      <c r="F281" s="7"/>
    </row>
    <row r="282" spans="1:6" x14ac:dyDescent="0.25">
      <c r="A282" s="7"/>
      <c r="B282" s="7"/>
      <c r="C282" s="7"/>
      <c r="D282" s="7"/>
      <c r="E282" s="7"/>
      <c r="F282" s="7"/>
    </row>
    <row r="283" spans="1:6" x14ac:dyDescent="0.25">
      <c r="A283" s="7"/>
      <c r="B283" s="7"/>
      <c r="C283" s="7"/>
      <c r="D283" s="7"/>
      <c r="E283" s="7"/>
      <c r="F283" s="7"/>
    </row>
    <row r="284" spans="1:6" x14ac:dyDescent="0.25">
      <c r="A284" s="7"/>
      <c r="B284" s="7"/>
      <c r="C284" s="7"/>
      <c r="D284" s="7"/>
      <c r="E284" s="7"/>
      <c r="F284" s="7"/>
    </row>
    <row r="285" spans="1:6" x14ac:dyDescent="0.25">
      <c r="A285" s="7"/>
      <c r="B285" s="7"/>
      <c r="C285" s="7"/>
      <c r="D285" s="7"/>
      <c r="E285" s="7"/>
      <c r="F285" s="7"/>
    </row>
    <row r="286" spans="1:6" x14ac:dyDescent="0.25">
      <c r="A286" s="7"/>
      <c r="B286" s="7"/>
      <c r="C286" s="7"/>
      <c r="D286" s="7"/>
      <c r="E286" s="7"/>
      <c r="F286" s="7"/>
    </row>
    <row r="287" spans="1:6" x14ac:dyDescent="0.25">
      <c r="A287" s="7"/>
      <c r="B287" s="7"/>
      <c r="C287" s="7"/>
      <c r="D287" s="7"/>
      <c r="E287" s="7"/>
      <c r="F287" s="7"/>
    </row>
    <row r="288" spans="1:6" x14ac:dyDescent="0.25">
      <c r="A288" s="7"/>
      <c r="B288" s="7"/>
      <c r="C288" s="7"/>
      <c r="D288" s="7"/>
      <c r="E288" s="7"/>
      <c r="F288" s="7"/>
    </row>
    <row r="289" spans="1:6" x14ac:dyDescent="0.25">
      <c r="A289" s="7"/>
      <c r="B289" s="7"/>
      <c r="C289" s="7"/>
      <c r="D289" s="7"/>
      <c r="E289" s="7"/>
      <c r="F289" s="7"/>
    </row>
    <row r="290" spans="1:6" x14ac:dyDescent="0.25">
      <c r="A290" s="7"/>
      <c r="B290" s="7"/>
      <c r="C290" s="7"/>
      <c r="D290" s="7"/>
      <c r="E290" s="7"/>
      <c r="F290" s="7"/>
    </row>
    <row r="291" spans="1:6" x14ac:dyDescent="0.25">
      <c r="A291" s="7"/>
      <c r="B291" s="7"/>
      <c r="C291" s="7"/>
      <c r="D291" s="7"/>
      <c r="E291" s="7"/>
      <c r="F291" s="7"/>
    </row>
    <row r="292" spans="1:6" x14ac:dyDescent="0.25">
      <c r="A292" s="7"/>
      <c r="B292" s="7"/>
      <c r="C292" s="7"/>
      <c r="D292" s="7"/>
      <c r="E292" s="7"/>
      <c r="F292" s="7"/>
    </row>
    <row r="293" spans="1:6" x14ac:dyDescent="0.25">
      <c r="A293" s="7"/>
      <c r="B293" s="7"/>
      <c r="C293" s="7"/>
      <c r="D293" s="7"/>
      <c r="E293" s="7"/>
      <c r="F293" s="7"/>
    </row>
    <row r="294" spans="1:6" x14ac:dyDescent="0.25">
      <c r="A294" s="7"/>
      <c r="B294" s="7"/>
      <c r="C294" s="7"/>
      <c r="D294" s="7"/>
      <c r="E294" s="7"/>
      <c r="F294" s="7"/>
    </row>
    <row r="295" spans="1:6" x14ac:dyDescent="0.25">
      <c r="A295" s="7"/>
      <c r="B295" s="7"/>
      <c r="C295" s="7"/>
      <c r="D295" s="7"/>
      <c r="E295" s="7"/>
      <c r="F295" s="7"/>
    </row>
    <row r="296" spans="1:6" x14ac:dyDescent="0.25">
      <c r="A296" s="7"/>
      <c r="B296" s="7"/>
      <c r="C296" s="7"/>
      <c r="D296" s="7"/>
      <c r="E296" s="7"/>
      <c r="F296" s="7"/>
    </row>
    <row r="297" spans="1:6" x14ac:dyDescent="0.25">
      <c r="A297" s="7"/>
      <c r="B297" s="7"/>
      <c r="C297" s="7"/>
      <c r="D297" s="7"/>
      <c r="E297" s="7"/>
      <c r="F297" s="7"/>
    </row>
    <row r="298" spans="1:6" x14ac:dyDescent="0.25">
      <c r="A298" s="7"/>
      <c r="B298" s="7"/>
      <c r="C298" s="7"/>
      <c r="D298" s="7"/>
      <c r="E298" s="7"/>
      <c r="F298" s="7"/>
    </row>
    <row r="299" spans="1:6" x14ac:dyDescent="0.25">
      <c r="A299" s="7"/>
      <c r="B299" s="7"/>
      <c r="C299" s="7"/>
      <c r="D299" s="7"/>
      <c r="E299" s="7"/>
      <c r="F299" s="7"/>
    </row>
    <row r="300" spans="1:6" x14ac:dyDescent="0.25">
      <c r="A300" s="7"/>
      <c r="B300" s="7"/>
      <c r="C300" s="7"/>
      <c r="D300" s="7"/>
      <c r="E300" s="7"/>
      <c r="F300" s="7"/>
    </row>
    <row r="301" spans="1:6" x14ac:dyDescent="0.25">
      <c r="A301" s="7"/>
      <c r="B301" s="7"/>
      <c r="C301" s="7"/>
      <c r="D301" s="7"/>
      <c r="E301" s="7"/>
      <c r="F301" s="7"/>
    </row>
    <row r="302" spans="1:6" x14ac:dyDescent="0.25">
      <c r="A302" s="7"/>
      <c r="B302" s="7"/>
      <c r="C302" s="7"/>
      <c r="D302" s="7"/>
      <c r="E302" s="7"/>
      <c r="F302" s="7"/>
    </row>
    <row r="303" spans="1:6" x14ac:dyDescent="0.25">
      <c r="A303" s="7"/>
      <c r="B303" s="7"/>
      <c r="C303" s="7"/>
      <c r="D303" s="7"/>
      <c r="E303" s="7"/>
      <c r="F303" s="7"/>
    </row>
    <row r="304" spans="1:6" x14ac:dyDescent="0.25">
      <c r="A304" s="7"/>
      <c r="B304" s="7"/>
      <c r="C304" s="7"/>
      <c r="D304" s="7"/>
      <c r="E304" s="7"/>
      <c r="F304" s="7"/>
    </row>
    <row r="305" spans="1:6" x14ac:dyDescent="0.25">
      <c r="A305" s="7"/>
      <c r="B305" s="7"/>
      <c r="C305" s="7"/>
      <c r="D305" s="7"/>
      <c r="E305" s="7"/>
      <c r="F305" s="7"/>
    </row>
    <row r="306" spans="1:6" x14ac:dyDescent="0.25">
      <c r="A306" s="7"/>
      <c r="B306" s="7"/>
      <c r="C306" s="7"/>
      <c r="D306" s="7"/>
      <c r="E306" s="7"/>
      <c r="F306" s="7"/>
    </row>
    <row r="307" spans="1:6" x14ac:dyDescent="0.25">
      <c r="A307" s="7"/>
      <c r="B307" s="7"/>
      <c r="C307" s="7"/>
      <c r="D307" s="7"/>
      <c r="E307" s="7"/>
      <c r="F307" s="7"/>
    </row>
    <row r="308" spans="1:6" x14ac:dyDescent="0.25">
      <c r="A308" s="7"/>
      <c r="B308" s="7"/>
      <c r="C308" s="7"/>
      <c r="D308" s="7"/>
      <c r="E308" s="7"/>
      <c r="F308" s="7"/>
    </row>
    <row r="309" spans="1:6" x14ac:dyDescent="0.25">
      <c r="A309" s="7"/>
      <c r="B309" s="7"/>
      <c r="C309" s="7"/>
      <c r="D309" s="7"/>
      <c r="E309" s="7"/>
      <c r="F309" s="7"/>
    </row>
    <row r="310" spans="1:6" x14ac:dyDescent="0.25">
      <c r="A310" s="7"/>
      <c r="B310" s="7"/>
      <c r="C310" s="7"/>
      <c r="D310" s="7"/>
      <c r="E310" s="7"/>
      <c r="F310" s="7"/>
    </row>
    <row r="311" spans="1:6" x14ac:dyDescent="0.25">
      <c r="A311" s="7"/>
      <c r="B311" s="7"/>
      <c r="C311" s="7"/>
      <c r="D311" s="7"/>
      <c r="E311" s="7"/>
      <c r="F311" s="7"/>
    </row>
    <row r="312" spans="1:6" x14ac:dyDescent="0.25">
      <c r="A312" s="7"/>
      <c r="B312" s="7"/>
      <c r="C312" s="7"/>
      <c r="D312" s="7"/>
      <c r="E312" s="7"/>
      <c r="F312" s="7"/>
    </row>
    <row r="313" spans="1:6" x14ac:dyDescent="0.25">
      <c r="A313" s="7"/>
      <c r="B313" s="7"/>
      <c r="C313" s="7"/>
      <c r="D313" s="7"/>
      <c r="E313" s="7"/>
      <c r="F313" s="7"/>
    </row>
    <row r="314" spans="1:6" x14ac:dyDescent="0.25">
      <c r="A314" s="7"/>
      <c r="B314" s="7"/>
      <c r="C314" s="7"/>
      <c r="D314" s="7"/>
      <c r="E314" s="7"/>
      <c r="F314" s="7"/>
    </row>
    <row r="315" spans="1:6" x14ac:dyDescent="0.25">
      <c r="A315" s="7"/>
      <c r="B315" s="7"/>
      <c r="C315" s="7"/>
      <c r="D315" s="7"/>
      <c r="E315" s="7"/>
      <c r="F315" s="7"/>
    </row>
    <row r="316" spans="1:6" x14ac:dyDescent="0.25">
      <c r="A316" s="7"/>
      <c r="B316" s="7"/>
      <c r="C316" s="7"/>
      <c r="D316" s="7"/>
      <c r="E316" s="7"/>
      <c r="F316" s="7"/>
    </row>
    <row r="317" spans="1:6" x14ac:dyDescent="0.25">
      <c r="A317" s="7"/>
      <c r="B317" s="7"/>
      <c r="C317" s="7"/>
      <c r="D317" s="7"/>
      <c r="E317" s="7"/>
      <c r="F317" s="7"/>
    </row>
    <row r="318" spans="1:6" x14ac:dyDescent="0.25">
      <c r="A318" s="7"/>
      <c r="B318" s="7"/>
      <c r="C318" s="7"/>
      <c r="D318" s="7"/>
      <c r="E318" s="7"/>
      <c r="F318" s="7"/>
    </row>
    <row r="319" spans="1:6" x14ac:dyDescent="0.25">
      <c r="A319" s="7"/>
      <c r="B319" s="7"/>
      <c r="C319" s="7"/>
      <c r="D319" s="7"/>
      <c r="E319" s="7"/>
      <c r="F319" s="7"/>
    </row>
    <row r="320" spans="1:6" x14ac:dyDescent="0.25">
      <c r="A320" s="7"/>
      <c r="B320" s="7"/>
      <c r="C320" s="7"/>
      <c r="D320" s="7"/>
      <c r="E320" s="7"/>
      <c r="F320" s="7"/>
    </row>
    <row r="321" spans="1:6" x14ac:dyDescent="0.25">
      <c r="A321" s="7"/>
      <c r="B321" s="7"/>
      <c r="C321" s="7"/>
      <c r="D321" s="7"/>
      <c r="E321" s="7"/>
      <c r="F321" s="7"/>
    </row>
    <row r="322" spans="1:6" x14ac:dyDescent="0.25">
      <c r="A322" s="7"/>
      <c r="B322" s="7"/>
      <c r="C322" s="7"/>
      <c r="D322" s="7"/>
      <c r="E322" s="7"/>
      <c r="F322" s="7"/>
    </row>
    <row r="323" spans="1:6" x14ac:dyDescent="0.25">
      <c r="A323" s="7"/>
      <c r="B323" s="7"/>
      <c r="C323" s="7"/>
      <c r="D323" s="7"/>
      <c r="E323" s="7"/>
      <c r="F323" s="7"/>
    </row>
    <row r="324" spans="1:6" x14ac:dyDescent="0.25">
      <c r="A324" s="7"/>
      <c r="B324" s="7"/>
      <c r="C324" s="7"/>
      <c r="D324" s="7"/>
      <c r="E324" s="7"/>
      <c r="F324" s="7"/>
    </row>
    <row r="325" spans="1:6" x14ac:dyDescent="0.25">
      <c r="A325" s="7"/>
      <c r="B325" s="7"/>
      <c r="C325" s="7"/>
      <c r="D325" s="7"/>
      <c r="E325" s="7"/>
      <c r="F325" s="7"/>
    </row>
    <row r="326" spans="1:6" x14ac:dyDescent="0.25">
      <c r="A326" s="7"/>
      <c r="B326" s="7"/>
      <c r="C326" s="7"/>
      <c r="D326" s="7"/>
      <c r="E326" s="7"/>
      <c r="F326" s="7"/>
    </row>
    <row r="327" spans="1:6" x14ac:dyDescent="0.25">
      <c r="A327" s="7"/>
      <c r="B327" s="7"/>
      <c r="C327" s="7"/>
      <c r="D327" s="7"/>
      <c r="E327" s="7"/>
      <c r="F327" s="7"/>
    </row>
    <row r="328" spans="1:6" x14ac:dyDescent="0.25">
      <c r="A328" s="7"/>
      <c r="B328" s="7"/>
      <c r="C328" s="7"/>
      <c r="D328" s="7"/>
      <c r="E328" s="7"/>
      <c r="F328" s="7"/>
    </row>
    <row r="329" spans="1:6" x14ac:dyDescent="0.25">
      <c r="A329" s="7"/>
      <c r="B329" s="7"/>
      <c r="C329" s="7"/>
      <c r="D329" s="7"/>
      <c r="E329" s="7"/>
      <c r="F329" s="7"/>
    </row>
    <row r="330" spans="1:6" x14ac:dyDescent="0.25">
      <c r="A330" s="7"/>
      <c r="B330" s="7"/>
      <c r="C330" s="7"/>
      <c r="D330" s="7"/>
      <c r="E330" s="7"/>
      <c r="F330" s="7"/>
    </row>
    <row r="331" spans="1:6" x14ac:dyDescent="0.25">
      <c r="A331" s="7"/>
      <c r="B331" s="7"/>
      <c r="C331" s="7"/>
      <c r="D331" s="7"/>
      <c r="E331" s="7"/>
      <c r="F331" s="7"/>
    </row>
    <row r="332" spans="1:6" x14ac:dyDescent="0.25">
      <c r="A332" s="7"/>
      <c r="B332" s="7"/>
      <c r="C332" s="7"/>
      <c r="D332" s="7"/>
      <c r="E332" s="7"/>
      <c r="F332" s="7"/>
    </row>
    <row r="333" spans="1:6" x14ac:dyDescent="0.25">
      <c r="A333" s="7"/>
      <c r="B333" s="7"/>
      <c r="C333" s="7"/>
      <c r="D333" s="7"/>
      <c r="E333" s="7"/>
      <c r="F333" s="7"/>
    </row>
    <row r="334" spans="1:6" x14ac:dyDescent="0.25">
      <c r="A334" s="7"/>
      <c r="B334" s="7"/>
      <c r="C334" s="7"/>
      <c r="D334" s="7"/>
      <c r="E334" s="7"/>
      <c r="F334" s="7"/>
    </row>
    <row r="335" spans="1:6" x14ac:dyDescent="0.25">
      <c r="A335" s="7"/>
      <c r="B335" s="7"/>
      <c r="C335" s="7"/>
      <c r="D335" s="7"/>
      <c r="E335" s="7"/>
      <c r="F335" s="7"/>
    </row>
    <row r="336" spans="1:6" x14ac:dyDescent="0.25">
      <c r="A336" s="7"/>
      <c r="B336" s="7"/>
      <c r="C336" s="7"/>
      <c r="D336" s="7"/>
      <c r="E336" s="7"/>
      <c r="F336" s="7"/>
    </row>
    <row r="337" spans="1:6" x14ac:dyDescent="0.25">
      <c r="A337" s="7"/>
      <c r="B337" s="7"/>
      <c r="C337" s="7"/>
      <c r="D337" s="7"/>
      <c r="E337" s="7"/>
      <c r="F337" s="7"/>
    </row>
    <row r="338" spans="1:6" x14ac:dyDescent="0.25">
      <c r="A338" s="7"/>
      <c r="B338" s="7"/>
      <c r="C338" s="7"/>
      <c r="D338" s="7"/>
      <c r="E338" s="7"/>
      <c r="F338" s="7"/>
    </row>
    <row r="339" spans="1:6" x14ac:dyDescent="0.25">
      <c r="A339" s="7"/>
      <c r="B339" s="7"/>
      <c r="C339" s="7"/>
      <c r="D339" s="7"/>
      <c r="E339" s="7"/>
      <c r="F339" s="7"/>
    </row>
    <row r="340" spans="1:6" x14ac:dyDescent="0.25">
      <c r="A340" s="7"/>
      <c r="B340" s="7"/>
      <c r="C340" s="7"/>
      <c r="D340" s="7"/>
      <c r="E340" s="7"/>
      <c r="F340" s="7"/>
    </row>
    <row r="341" spans="1:6" x14ac:dyDescent="0.25">
      <c r="A341" s="7"/>
      <c r="B341" s="7"/>
      <c r="C341" s="7"/>
      <c r="D341" s="7"/>
      <c r="E341" s="7"/>
      <c r="F341" s="7"/>
    </row>
    <row r="342" spans="1:6" x14ac:dyDescent="0.25">
      <c r="A342" s="7"/>
      <c r="B342" s="7"/>
      <c r="C342" s="7"/>
      <c r="D342" s="7"/>
      <c r="E342" s="7"/>
      <c r="F342" s="7"/>
    </row>
    <row r="343" spans="1:6" x14ac:dyDescent="0.25">
      <c r="A343" s="7"/>
      <c r="B343" s="7"/>
      <c r="C343" s="7"/>
      <c r="D343" s="7"/>
      <c r="E343" s="7"/>
      <c r="F343" s="7"/>
    </row>
    <row r="344" spans="1:6" x14ac:dyDescent="0.25">
      <c r="A344" s="7"/>
      <c r="B344" s="7"/>
      <c r="C344" s="7"/>
      <c r="D344" s="7"/>
      <c r="E344" s="7"/>
      <c r="F344" s="7"/>
    </row>
    <row r="345" spans="1:6" x14ac:dyDescent="0.25">
      <c r="A345" s="7"/>
      <c r="B345" s="7"/>
      <c r="C345" s="7"/>
      <c r="D345" s="7"/>
      <c r="E345" s="7"/>
      <c r="F345" s="7"/>
    </row>
    <row r="346" spans="1:6" x14ac:dyDescent="0.25">
      <c r="A346" s="7"/>
      <c r="B346" s="7"/>
      <c r="C346" s="7"/>
      <c r="D346" s="7"/>
      <c r="E346" s="7"/>
      <c r="F346" s="7"/>
    </row>
    <row r="347" spans="1:6" x14ac:dyDescent="0.25">
      <c r="A347" s="7"/>
      <c r="B347" s="7"/>
      <c r="C347" s="7"/>
      <c r="D347" s="7"/>
      <c r="E347" s="7"/>
      <c r="F347" s="7"/>
    </row>
    <row r="348" spans="1:6" x14ac:dyDescent="0.25">
      <c r="A348" s="7"/>
      <c r="B348" s="7"/>
      <c r="C348" s="7"/>
      <c r="D348" s="7"/>
      <c r="E348" s="7"/>
      <c r="F348" s="7"/>
    </row>
    <row r="349" spans="1:6" x14ac:dyDescent="0.25">
      <c r="A349" s="7"/>
      <c r="B349" s="7"/>
      <c r="C349" s="7"/>
      <c r="D349" s="7"/>
      <c r="E349" s="7"/>
      <c r="F349" s="7"/>
    </row>
    <row r="350" spans="1:6" x14ac:dyDescent="0.25">
      <c r="A350" s="7"/>
      <c r="B350" s="7"/>
      <c r="C350" s="7"/>
      <c r="D350" s="7"/>
      <c r="E350" s="7"/>
      <c r="F350" s="7"/>
    </row>
    <row r="351" spans="1:6" x14ac:dyDescent="0.25">
      <c r="A351" s="7"/>
      <c r="B351" s="7"/>
      <c r="C351" s="7"/>
      <c r="D351" s="7"/>
      <c r="E351" s="7"/>
      <c r="F351" s="7"/>
    </row>
    <row r="352" spans="1:6" x14ac:dyDescent="0.25">
      <c r="A352" s="7"/>
      <c r="B352" s="7"/>
      <c r="C352" s="7"/>
      <c r="D352" s="7"/>
      <c r="E352" s="7"/>
      <c r="F352" s="7"/>
    </row>
    <row r="353" spans="1:6" x14ac:dyDescent="0.25">
      <c r="A353" s="7"/>
      <c r="B353" s="7"/>
      <c r="C353" s="7"/>
      <c r="D353" s="7"/>
      <c r="E353" s="7"/>
      <c r="F353" s="7"/>
    </row>
    <row r="354" spans="1:6" x14ac:dyDescent="0.25">
      <c r="A354" s="7"/>
      <c r="B354" s="7"/>
      <c r="C354" s="7"/>
      <c r="D354" s="7"/>
      <c r="E354" s="7"/>
      <c r="F354" s="7"/>
    </row>
    <row r="355" spans="1:6" x14ac:dyDescent="0.25">
      <c r="A355" s="7"/>
      <c r="B355" s="7"/>
      <c r="C355" s="7"/>
      <c r="D355" s="7"/>
      <c r="E355" s="7"/>
      <c r="F355" s="7"/>
    </row>
    <row r="356" spans="1:6" x14ac:dyDescent="0.25">
      <c r="A356" s="7"/>
      <c r="B356" s="7"/>
      <c r="C356" s="7"/>
      <c r="D356" s="7"/>
      <c r="E356" s="7"/>
      <c r="F356" s="7"/>
    </row>
    <row r="357" spans="1:6" x14ac:dyDescent="0.25">
      <c r="A357" s="7"/>
      <c r="B357" s="7"/>
      <c r="C357" s="7"/>
      <c r="D357" s="7"/>
      <c r="E357" s="7"/>
      <c r="F357" s="7"/>
    </row>
    <row r="358" spans="1:6" x14ac:dyDescent="0.25">
      <c r="A358" s="7"/>
      <c r="B358" s="7"/>
      <c r="C358" s="7"/>
      <c r="D358" s="7"/>
      <c r="E358" s="7"/>
      <c r="F358" s="7"/>
    </row>
    <row r="359" spans="1:6" x14ac:dyDescent="0.25">
      <c r="A359" s="7"/>
      <c r="B359" s="7"/>
      <c r="C359" s="7"/>
      <c r="D359" s="7"/>
      <c r="E359" s="7"/>
      <c r="F359" s="7"/>
    </row>
    <row r="360" spans="1:6" x14ac:dyDescent="0.25">
      <c r="A360" s="7"/>
      <c r="B360" s="7"/>
      <c r="C360" s="7"/>
      <c r="D360" s="7"/>
      <c r="E360" s="7"/>
      <c r="F360" s="7"/>
    </row>
    <row r="361" spans="1:6" x14ac:dyDescent="0.25">
      <c r="A361" s="7"/>
      <c r="B361" s="7"/>
      <c r="C361" s="7"/>
      <c r="D361" s="7"/>
      <c r="E361" s="7"/>
      <c r="F361" s="7"/>
    </row>
    <row r="362" spans="1:6" x14ac:dyDescent="0.25">
      <c r="A362" s="7"/>
      <c r="B362" s="7"/>
      <c r="C362" s="7"/>
      <c r="D362" s="7"/>
      <c r="E362" s="7"/>
      <c r="F362" s="7"/>
    </row>
    <row r="363" spans="1:6" x14ac:dyDescent="0.25">
      <c r="A363" s="7"/>
      <c r="B363" s="7"/>
      <c r="C363" s="7"/>
      <c r="D363" s="7"/>
      <c r="E363" s="7"/>
      <c r="F363" s="7"/>
    </row>
    <row r="364" spans="1:6" x14ac:dyDescent="0.25">
      <c r="A364" s="7"/>
      <c r="B364" s="7"/>
      <c r="C364" s="7"/>
      <c r="D364" s="7"/>
      <c r="E364" s="7"/>
      <c r="F364" s="7"/>
    </row>
    <row r="365" spans="1:6" x14ac:dyDescent="0.25">
      <c r="A365" s="7"/>
      <c r="B365" s="7"/>
      <c r="C365" s="7"/>
      <c r="D365" s="7"/>
      <c r="E365" s="7"/>
      <c r="F365" s="7"/>
    </row>
    <row r="366" spans="1:6" x14ac:dyDescent="0.25">
      <c r="A366" s="7"/>
      <c r="B366" s="7"/>
      <c r="C366" s="7"/>
      <c r="D366" s="7"/>
      <c r="E366" s="7"/>
      <c r="F366" s="7"/>
    </row>
    <row r="367" spans="1:6" x14ac:dyDescent="0.25">
      <c r="A367" s="7"/>
      <c r="B367" s="7"/>
      <c r="C367" s="7"/>
      <c r="D367" s="7"/>
      <c r="E367" s="7"/>
      <c r="F367" s="7"/>
    </row>
    <row r="368" spans="1:6" x14ac:dyDescent="0.25">
      <c r="A368" s="7"/>
      <c r="B368" s="7"/>
      <c r="C368" s="7"/>
      <c r="D368" s="7"/>
      <c r="E368" s="7"/>
      <c r="F368" s="7"/>
    </row>
    <row r="369" spans="1:6" x14ac:dyDescent="0.25">
      <c r="A369" s="7"/>
      <c r="B369" s="7"/>
      <c r="C369" s="7"/>
      <c r="D369" s="7"/>
      <c r="E369" s="7"/>
      <c r="F369" s="7"/>
    </row>
    <row r="370" spans="1:6" x14ac:dyDescent="0.25">
      <c r="A370" s="7"/>
      <c r="B370" s="7"/>
      <c r="C370" s="7"/>
      <c r="D370" s="7"/>
      <c r="E370" s="7"/>
      <c r="F370" s="7"/>
    </row>
    <row r="371" spans="1:6" x14ac:dyDescent="0.25">
      <c r="A371" s="7"/>
      <c r="B371" s="7"/>
      <c r="C371" s="7"/>
      <c r="D371" s="7"/>
      <c r="E371" s="7"/>
      <c r="F371" s="7"/>
    </row>
    <row r="372" spans="1:6" x14ac:dyDescent="0.25">
      <c r="A372" s="7"/>
      <c r="B372" s="7"/>
      <c r="C372" s="7"/>
      <c r="D372" s="7"/>
      <c r="E372" s="7"/>
      <c r="F372" s="7"/>
    </row>
    <row r="373" spans="1:6" x14ac:dyDescent="0.25">
      <c r="A373" s="7"/>
      <c r="B373" s="7"/>
      <c r="C373" s="7"/>
      <c r="D373" s="7"/>
      <c r="E373" s="7"/>
      <c r="F373" s="7"/>
    </row>
    <row r="374" spans="1:6" x14ac:dyDescent="0.25">
      <c r="A374" s="7"/>
      <c r="B374" s="7"/>
      <c r="C374" s="7"/>
      <c r="D374" s="7"/>
      <c r="E374" s="7"/>
      <c r="F374" s="7"/>
    </row>
    <row r="375" spans="1:6" x14ac:dyDescent="0.25">
      <c r="A375" s="7"/>
      <c r="B375" s="7"/>
      <c r="C375" s="7"/>
      <c r="D375" s="7"/>
      <c r="E375" s="7"/>
      <c r="F375" s="7"/>
    </row>
    <row r="376" spans="1:6" x14ac:dyDescent="0.25">
      <c r="A376" s="7"/>
      <c r="B376" s="7"/>
      <c r="C376" s="7"/>
      <c r="D376" s="7"/>
      <c r="E376" s="7"/>
      <c r="F376" s="7"/>
    </row>
    <row r="377" spans="1:6" x14ac:dyDescent="0.25">
      <c r="A377" s="7"/>
      <c r="B377" s="7"/>
      <c r="C377" s="7"/>
      <c r="D377" s="7"/>
      <c r="E377" s="7"/>
      <c r="F377" s="7"/>
    </row>
    <row r="378" spans="1:6" x14ac:dyDescent="0.25">
      <c r="A378" s="7"/>
      <c r="B378" s="7"/>
      <c r="C378" s="7"/>
      <c r="D378" s="7"/>
      <c r="E378" s="7"/>
      <c r="F378" s="7"/>
    </row>
    <row r="379" spans="1:6" x14ac:dyDescent="0.25">
      <c r="A379" s="7"/>
      <c r="B379" s="7"/>
      <c r="C379" s="7"/>
      <c r="D379" s="7"/>
      <c r="E379" s="7"/>
      <c r="F379" s="7"/>
    </row>
    <row r="380" spans="1:6" x14ac:dyDescent="0.25">
      <c r="A380" s="7"/>
      <c r="B380" s="7"/>
      <c r="C380" s="7"/>
      <c r="D380" s="7"/>
      <c r="E380" s="7"/>
      <c r="F380" s="7"/>
    </row>
    <row r="381" spans="1:6" x14ac:dyDescent="0.25">
      <c r="A381" s="7"/>
      <c r="B381" s="7"/>
      <c r="C381" s="7"/>
      <c r="D381" s="7"/>
      <c r="E381" s="7"/>
      <c r="F381" s="7"/>
    </row>
    <row r="382" spans="1:6" x14ac:dyDescent="0.25">
      <c r="A382" s="7"/>
      <c r="B382" s="7"/>
      <c r="C382" s="7"/>
      <c r="D382" s="7"/>
      <c r="E382" s="7"/>
      <c r="F382" s="7"/>
    </row>
    <row r="383" spans="1:6" x14ac:dyDescent="0.25">
      <c r="A383" s="7"/>
      <c r="B383" s="7"/>
      <c r="C383" s="7"/>
      <c r="D383" s="7"/>
      <c r="E383" s="7"/>
      <c r="F383" s="7"/>
    </row>
    <row r="384" spans="1:6" x14ac:dyDescent="0.25">
      <c r="A384" s="7"/>
      <c r="B384" s="7"/>
      <c r="C384" s="7"/>
      <c r="D384" s="7"/>
      <c r="E384" s="7"/>
      <c r="F384" s="7"/>
    </row>
    <row r="385" spans="1:6" x14ac:dyDescent="0.25">
      <c r="A385" s="7"/>
      <c r="B385" s="7"/>
      <c r="C385" s="7"/>
      <c r="D385" s="7"/>
      <c r="E385" s="7"/>
      <c r="F385" s="7"/>
    </row>
    <row r="386" spans="1:6" x14ac:dyDescent="0.25">
      <c r="A386" s="7"/>
      <c r="B386" s="7"/>
      <c r="C386" s="7"/>
      <c r="D386" s="7"/>
      <c r="E386" s="7"/>
      <c r="F386" s="7"/>
    </row>
    <row r="387" spans="1:6" x14ac:dyDescent="0.25">
      <c r="A387" s="7"/>
      <c r="B387" s="7"/>
      <c r="C387" s="7"/>
      <c r="D387" s="7"/>
      <c r="E387" s="7"/>
      <c r="F387" s="7"/>
    </row>
    <row r="388" spans="1:6" x14ac:dyDescent="0.25">
      <c r="A388" s="7"/>
      <c r="B388" s="7"/>
      <c r="C388" s="7"/>
      <c r="D388" s="7"/>
      <c r="E388" s="7"/>
      <c r="F388" s="7"/>
    </row>
    <row r="389" spans="1:6" x14ac:dyDescent="0.25">
      <c r="A389" s="7"/>
      <c r="B389" s="7"/>
      <c r="C389" s="7"/>
      <c r="D389" s="7"/>
      <c r="E389" s="7"/>
      <c r="F389" s="7"/>
    </row>
    <row r="390" spans="1:6" x14ac:dyDescent="0.25">
      <c r="A390" s="7"/>
      <c r="B390" s="7"/>
      <c r="C390" s="7"/>
      <c r="D390" s="7"/>
      <c r="E390" s="7"/>
      <c r="F390" s="7"/>
    </row>
    <row r="391" spans="1:6" x14ac:dyDescent="0.25">
      <c r="A391" s="7"/>
      <c r="B391" s="7"/>
      <c r="C391" s="7"/>
      <c r="D391" s="7"/>
      <c r="E391" s="7"/>
      <c r="F391" s="7"/>
    </row>
    <row r="392" spans="1:6" x14ac:dyDescent="0.25">
      <c r="A392" s="7"/>
      <c r="B392" s="7"/>
      <c r="C392" s="7"/>
      <c r="D392" s="7"/>
      <c r="E392" s="7"/>
      <c r="F392" s="7"/>
    </row>
    <row r="393" spans="1:6" x14ac:dyDescent="0.25">
      <c r="A393" s="7"/>
      <c r="B393" s="7"/>
      <c r="C393" s="7"/>
      <c r="D393" s="7"/>
      <c r="E393" s="7"/>
      <c r="F393" s="7"/>
    </row>
    <row r="394" spans="1:6" x14ac:dyDescent="0.25">
      <c r="A394" s="7"/>
      <c r="B394" s="7"/>
      <c r="C394" s="7"/>
      <c r="D394" s="7"/>
      <c r="E394" s="7"/>
      <c r="F394" s="7"/>
    </row>
    <row r="395" spans="1:6" x14ac:dyDescent="0.25">
      <c r="A395" s="7"/>
      <c r="B395" s="7"/>
      <c r="C395" s="7"/>
      <c r="D395" s="7"/>
      <c r="E395" s="7"/>
      <c r="F395" s="7"/>
    </row>
    <row r="396" spans="1:6" x14ac:dyDescent="0.25">
      <c r="A396" s="7"/>
      <c r="B396" s="7"/>
      <c r="C396" s="7"/>
      <c r="D396" s="7"/>
      <c r="E396" s="7"/>
      <c r="F396" s="7"/>
    </row>
    <row r="397" spans="1:6" x14ac:dyDescent="0.25">
      <c r="A397" s="7"/>
      <c r="B397" s="7"/>
      <c r="C397" s="7"/>
      <c r="D397" s="7"/>
      <c r="E397" s="7"/>
      <c r="F397" s="7"/>
    </row>
    <row r="398" spans="1:6" x14ac:dyDescent="0.25">
      <c r="A398" s="7"/>
      <c r="B398" s="7"/>
      <c r="C398" s="7"/>
      <c r="D398" s="7"/>
      <c r="E398" s="7"/>
      <c r="F398" s="7"/>
    </row>
    <row r="399" spans="1:6" x14ac:dyDescent="0.25">
      <c r="A399" s="7"/>
      <c r="B399" s="7"/>
      <c r="C399" s="7"/>
      <c r="D399" s="7"/>
      <c r="E399" s="7"/>
      <c r="F399" s="7"/>
    </row>
    <row r="400" spans="1:6" x14ac:dyDescent="0.25">
      <c r="A400" s="7"/>
      <c r="B400" s="7"/>
      <c r="C400" s="7"/>
      <c r="D400" s="7"/>
      <c r="E400" s="7"/>
      <c r="F400" s="7"/>
    </row>
    <row r="401" spans="1:6" x14ac:dyDescent="0.25">
      <c r="A401" s="7"/>
      <c r="B401" s="7"/>
      <c r="C401" s="7"/>
      <c r="D401" s="7"/>
      <c r="E401" s="7"/>
      <c r="F401" s="7"/>
    </row>
    <row r="402" spans="1:6" x14ac:dyDescent="0.25">
      <c r="A402" s="7"/>
      <c r="B402" s="7"/>
      <c r="C402" s="7"/>
      <c r="D402" s="7"/>
      <c r="E402" s="7"/>
      <c r="F402" s="7"/>
    </row>
    <row r="403" spans="1:6" x14ac:dyDescent="0.25">
      <c r="A403" s="7"/>
      <c r="B403" s="7"/>
      <c r="C403" s="7"/>
      <c r="D403" s="7"/>
      <c r="E403" s="7"/>
      <c r="F403" s="7"/>
    </row>
    <row r="404" spans="1:6" x14ac:dyDescent="0.25">
      <c r="A404" s="7"/>
      <c r="B404" s="7"/>
      <c r="C404" s="7"/>
      <c r="D404" s="7"/>
      <c r="E404" s="7"/>
      <c r="F404" s="7"/>
    </row>
    <row r="405" spans="1:6" x14ac:dyDescent="0.25">
      <c r="A405" s="7"/>
      <c r="B405" s="7"/>
      <c r="C405" s="7"/>
      <c r="D405" s="7"/>
      <c r="E405" s="7"/>
      <c r="F405" s="7"/>
    </row>
    <row r="406" spans="1:6" x14ac:dyDescent="0.25">
      <c r="A406" s="7"/>
      <c r="B406" s="7"/>
      <c r="C406" s="7"/>
      <c r="D406" s="7"/>
      <c r="E406" s="7"/>
      <c r="F406" s="7"/>
    </row>
    <row r="407" spans="1:6" x14ac:dyDescent="0.25">
      <c r="A407" s="7"/>
      <c r="B407" s="7"/>
      <c r="C407" s="7"/>
      <c r="D407" s="7"/>
      <c r="E407" s="7"/>
      <c r="F407" s="7"/>
    </row>
    <row r="408" spans="1:6" x14ac:dyDescent="0.25">
      <c r="A408" s="7"/>
      <c r="B408" s="7"/>
      <c r="C408" s="7"/>
      <c r="D408" s="7"/>
      <c r="E408" s="7"/>
      <c r="F408" s="7"/>
    </row>
    <row r="409" spans="1:6" x14ac:dyDescent="0.25">
      <c r="A409" s="7"/>
      <c r="B409" s="7"/>
      <c r="C409" s="7"/>
      <c r="D409" s="7"/>
      <c r="E409" s="7"/>
      <c r="F409" s="7"/>
    </row>
    <row r="410" spans="1:6" x14ac:dyDescent="0.25">
      <c r="A410" s="7"/>
      <c r="B410" s="7"/>
      <c r="C410" s="7"/>
      <c r="D410" s="7"/>
      <c r="E410" s="7"/>
      <c r="F410" s="7"/>
    </row>
    <row r="411" spans="1:6" x14ac:dyDescent="0.25">
      <c r="A411" s="7"/>
      <c r="B411" s="7"/>
      <c r="C411" s="7"/>
      <c r="D411" s="7"/>
      <c r="E411" s="7"/>
      <c r="F411" s="7"/>
    </row>
    <row r="412" spans="1:6" x14ac:dyDescent="0.25">
      <c r="A412" s="7"/>
      <c r="B412" s="7"/>
      <c r="C412" s="7"/>
      <c r="D412" s="7"/>
      <c r="E412" s="7"/>
      <c r="F412" s="7"/>
    </row>
    <row r="413" spans="1:6" x14ac:dyDescent="0.25">
      <c r="A413" s="7"/>
      <c r="B413" s="7"/>
      <c r="C413" s="7"/>
      <c r="D413" s="7"/>
      <c r="E413" s="7"/>
      <c r="F413" s="7"/>
    </row>
    <row r="414" spans="1:6" x14ac:dyDescent="0.25">
      <c r="A414" s="7"/>
      <c r="B414" s="7"/>
      <c r="C414" s="7"/>
      <c r="D414" s="7"/>
      <c r="E414" s="7"/>
      <c r="F414" s="7"/>
    </row>
    <row r="415" spans="1:6" x14ac:dyDescent="0.25">
      <c r="A415" s="7"/>
      <c r="B415" s="7"/>
      <c r="C415" s="7"/>
      <c r="D415" s="7"/>
      <c r="E415" s="7"/>
      <c r="F415" s="7"/>
    </row>
    <row r="416" spans="1:6" x14ac:dyDescent="0.25">
      <c r="A416" s="7"/>
      <c r="B416" s="7"/>
      <c r="C416" s="7"/>
      <c r="D416" s="7"/>
      <c r="E416" s="7"/>
      <c r="F416" s="7"/>
    </row>
    <row r="417" spans="1:6" x14ac:dyDescent="0.25">
      <c r="A417" s="7"/>
      <c r="B417" s="7"/>
      <c r="C417" s="7"/>
      <c r="D417" s="7"/>
      <c r="E417" s="7"/>
      <c r="F417" s="7"/>
    </row>
    <row r="418" spans="1:6" x14ac:dyDescent="0.25">
      <c r="A418" s="7"/>
      <c r="B418" s="7"/>
      <c r="C418" s="7"/>
      <c r="D418" s="7"/>
      <c r="E418" s="7"/>
      <c r="F418" s="7"/>
    </row>
    <row r="419" spans="1:6" x14ac:dyDescent="0.25">
      <c r="A419" s="7"/>
      <c r="B419" s="7"/>
      <c r="C419" s="7"/>
      <c r="D419" s="7"/>
      <c r="E419" s="7"/>
      <c r="F419" s="7"/>
    </row>
    <row r="420" spans="1:6" x14ac:dyDescent="0.25">
      <c r="A420" s="7"/>
      <c r="B420" s="7"/>
      <c r="C420" s="7"/>
      <c r="D420" s="7"/>
      <c r="E420" s="7"/>
      <c r="F420" s="7"/>
    </row>
    <row r="421" spans="1:6" x14ac:dyDescent="0.25">
      <c r="A421" s="7"/>
      <c r="B421" s="7"/>
      <c r="C421" s="7"/>
      <c r="D421" s="7"/>
      <c r="E421" s="7"/>
      <c r="F421" s="7"/>
    </row>
    <row r="422" spans="1:6" x14ac:dyDescent="0.25">
      <c r="A422" s="7"/>
      <c r="B422" s="7"/>
      <c r="C422" s="7"/>
      <c r="D422" s="7"/>
      <c r="E422" s="7"/>
      <c r="F422" s="7"/>
    </row>
    <row r="423" spans="1:6" x14ac:dyDescent="0.25">
      <c r="A423" s="7"/>
      <c r="B423" s="7"/>
      <c r="C423" s="7"/>
      <c r="D423" s="7"/>
      <c r="E423" s="7"/>
      <c r="F423" s="7"/>
    </row>
    <row r="424" spans="1:6" x14ac:dyDescent="0.25">
      <c r="A424" s="7"/>
      <c r="B424" s="7"/>
      <c r="C424" s="7"/>
      <c r="D424" s="7"/>
      <c r="E424" s="7"/>
      <c r="F424" s="7"/>
    </row>
    <row r="425" spans="1:6" x14ac:dyDescent="0.25">
      <c r="A425" s="7"/>
      <c r="B425" s="7"/>
      <c r="C425" s="7"/>
      <c r="D425" s="7"/>
      <c r="E425" s="7"/>
      <c r="F425" s="7"/>
    </row>
    <row r="426" spans="1:6" x14ac:dyDescent="0.25">
      <c r="A426" s="7"/>
      <c r="B426" s="7"/>
      <c r="C426" s="7"/>
      <c r="D426" s="7"/>
      <c r="E426" s="7"/>
      <c r="F426" s="7"/>
    </row>
  </sheetData>
  <autoFilter ref="A3:S82"/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44" fitToHeight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Министерство финансов Мурманской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Александрович Селезнев</dc:creator>
  <cp:lastModifiedBy>Мурахтанова Ю.В.</cp:lastModifiedBy>
  <cp:lastPrinted>2016-11-24T08:32:03Z</cp:lastPrinted>
  <dcterms:created xsi:type="dcterms:W3CDTF">2015-11-06T08:03:08Z</dcterms:created>
  <dcterms:modified xsi:type="dcterms:W3CDTF">2025-11-07T13:10:26Z</dcterms:modified>
</cp:coreProperties>
</file>