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3250" windowHeight="8190"/>
  </bookViews>
  <sheets>
    <sheet name="Приложение 12" sheetId="1" r:id="rId1"/>
  </sheets>
  <definedNames>
    <definedName name="_xlnm.Print_Titles" localSheetId="0">'Приложение 12'!$5:$6</definedName>
  </definedNames>
  <calcPr calcId="145621"/>
</workbook>
</file>

<file path=xl/calcChain.xml><?xml version="1.0" encoding="utf-8"?>
<calcChain xmlns="http://schemas.openxmlformats.org/spreadsheetml/2006/main">
  <c r="C18" i="1" l="1"/>
  <c r="C34" i="1" l="1"/>
  <c r="C32" i="1"/>
  <c r="C31" i="1" l="1"/>
  <c r="C30" i="1" s="1"/>
  <c r="C28" i="1"/>
  <c r="C27" i="1" s="1"/>
  <c r="C25" i="1"/>
  <c r="C24" i="1" s="1"/>
  <c r="C17" i="1"/>
  <c r="C14" i="1"/>
  <c r="C13" i="1" s="1"/>
  <c r="C10" i="1"/>
  <c r="C8" i="1"/>
  <c r="C23" i="1" l="1"/>
  <c r="C12" i="1"/>
  <c r="C7" i="1"/>
  <c r="C37" i="1" l="1"/>
</calcChain>
</file>

<file path=xl/sharedStrings.xml><?xml version="1.0" encoding="utf-8"?>
<sst xmlns="http://schemas.openxmlformats.org/spreadsheetml/2006/main" count="71" uniqueCount="69">
  <si>
    <t/>
  </si>
  <si>
    <t>рублей</t>
  </si>
  <si>
    <t>Наименование</t>
  </si>
  <si>
    <t>Код бюджетной классификации
Российской Федерации</t>
  </si>
  <si>
    <t>Сумма</t>
  </si>
  <si>
    <t>Кредиты кредитных организаций в валюте Российской Федерации</t>
  </si>
  <si>
    <t>808 01 02 00 00 00 0000 000</t>
  </si>
  <si>
    <t>808 01 02 00 00 00 0000 700</t>
  </si>
  <si>
    <t>808 01 02 00 00 02 0000 710</t>
  </si>
  <si>
    <t>Погашение кредитов, предоставленных кредитными организациями в валюте Российской Федерации</t>
  </si>
  <si>
    <t>808 01 02 00 00 00 0000 800</t>
  </si>
  <si>
    <t>808 01 02 00 00 02 0000 810</t>
  </si>
  <si>
    <t>808 01 03 00 00 00 0000 000</t>
  </si>
  <si>
    <t>808 01 03 01 00 00 0000 700</t>
  </si>
  <si>
    <t>808 01 03 01 00 00 0000 800</t>
  </si>
  <si>
    <t>Погашение бюджетом субъекта Российской Федерации бюджетных кредитов на пополнение остатков средств на счетах бюджетов субъектов Российской Федерации</t>
  </si>
  <si>
    <t>Изменение остатков средств на счетах по учету средств бюджетов</t>
  </si>
  <si>
    <t>000 01 05 00 00 00 0000 000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</si>
  <si>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</si>
  <si>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</si>
  <si>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</si>
  <si>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</si>
  <si>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 субъектов Российской Федерации</t>
  </si>
  <si>
    <t>000 01 05 02 01 02 0000 510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</si>
  <si>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</si>
  <si>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</si>
  <si>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</si>
  <si>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</si>
  <si>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 субъектов Российской Федерации</t>
  </si>
  <si>
    <t>000 01 05 02 01 02 0000 610</t>
  </si>
  <si>
    <t>Иные источники внутреннего финансирования дефицитов бюджетов</t>
  </si>
  <si>
    <t>808 01 06 00 00 00 0000 000</t>
  </si>
  <si>
    <t>Бюджетные кредиты, предоставленные внутри страны в валюте Российской Федерации</t>
  </si>
  <si>
    <t>808 01 06 05 00 00 0000 000</t>
  </si>
  <si>
    <t>Предоставление бюджетных кредитов внутри страны в валюте Российской Федерации</t>
  </si>
  <si>
    <t>808 01 06 05 00 00 0000 500</t>
  </si>
  <si>
    <t>Предоставление бюджетных кредитов другим бюджетам бюджетной системы Российской Федерации из бюджетов субъектов Российской Федерации в валюте Российской Федерации</t>
  </si>
  <si>
    <t>808 01 06 05 02 02 0000 540</t>
  </si>
  <si>
    <t>Возврат бюджетных кредитов, предоставленных внутри страны в валюте Российской Федерации</t>
  </si>
  <si>
    <t>808 01 06 05 00 00 0000 600</t>
  </si>
  <si>
    <t>Возврат бюджетных кредитов, предоставленных юридическим лицам из бюджетов субъектов Российской Федерации в валюте Российской Федерации</t>
  </si>
  <si>
    <t>808 01 06 05 01 02 0000 640</t>
  </si>
  <si>
    <t>Возврат бюджетных кредитов, предоставленных другим бюджетам бюджетной системы Российской Федерации из бюджетов субъектов Российской Федерации в валюте Российской Федерации</t>
  </si>
  <si>
    <t>808 01 06 05 02 02 0000 640</t>
  </si>
  <si>
    <t>ИСТОЧНИКИ ВНУТРЕННЕГО ФИНАНСИРОВАНИЯ ДЕФИЦИТОВ БЮДЖЕТОВ</t>
  </si>
  <si>
    <t>000 01 00 00 00 00 0000 000</t>
  </si>
  <si>
    <t>808 01 03 01 00 02 0000 710</t>
  </si>
  <si>
    <t>808 01 03 01 00 02 0000 810</t>
  </si>
  <si>
    <t>808 01 03 01 00 02 2700 710</t>
  </si>
  <si>
    <t>Привлечение субъектами Российской Федерации кредитов от кредитных организаций в валюте Российской Федерации</t>
  </si>
  <si>
    <t>Привлечение кредитов от кредитных организаций в валюте Российской Федерации</t>
  </si>
  <si>
    <t>Привлечение бюджетом субъекта Российской Федерации бюджетных кредитов на пополнение остатков средств на счетах бюджетов субъектов Российской Федерации</t>
  </si>
  <si>
    <t>Погашение бюджетом субъекта Российской Федерации бюджетных кредитов, предоставленных из федерального бюджета в валюте Российской Федерации на финансовое обеспечение реализации инфраструктурных проектов</t>
  </si>
  <si>
    <t>808 01 03 01 00 02 2700 810</t>
  </si>
  <si>
    <t>808 01 03 01 00 02 5700 810</t>
  </si>
  <si>
    <t>Погашение бюджетами субъектов Российской Федерации кредитов из других бюджетов бюджетной системы Российской Федерации в валюте Российской Федерации (специальные казначейские кредиты)</t>
  </si>
  <si>
    <t>808 01 03 01 00 02 5200 810</t>
  </si>
  <si>
    <t>808 01 03 01 00 02 5200 710</t>
  </si>
  <si>
    <t>Погашение бюджетами субъектов Российской Федерации кредитов из других бюджетов бюджетной системы Российской Федерации в валюте Российской Федерации (бюджетные кредиты, предоставленные бюджетам субъектов Российской Федерации, возврат которых осуществляется субъектом Российской Федерации с учетом списания задолженности субъекта Российской Федерации перед Российской Федерацией по бюджетным кредитам)</t>
  </si>
  <si>
    <t>808 01 03 01 00 02 5800 810</t>
  </si>
  <si>
    <t>Источники финансирования дефицита областного бюджета 
на 2026 год</t>
  </si>
  <si>
    <t>Погашение субъектами Российской Федерации кредитов от кредитных организаций в валюте Российской Федерации</t>
  </si>
  <si>
    <t>Бюджетные кредиты из других бюджетов бюджетной системы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</si>
  <si>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</si>
  <si>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Привлечение бюджетом субъекта Российской Федерации бюджетных кредитов, предоставленных из федерального бюджета в валюте Российской Федерации на финансовое обеспечение реализации инфраструктурных проектов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</si>
  <si>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</si>
  <si>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бюджетами субъектов Российской Федерации кредитов из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</si>
  <si>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субъектов Российской Федерации в валюте Российской Федерации</t>
  </si>
  <si>
    <t>Приложение 12
к Закону Мурманской области
"Об областном бюджете на 2026 год 
и на плановый период 2027 и 2028 годов"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</si>
</sst>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Times New Roman"/>
    </font>
    <font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 wrapText="1"/>
    </xf>
    <xf numFmtId="0" fontId="1" fillId="0" borderId="0"/>
    <xf numFmtId="0" fontId="2" fillId="0" borderId="1">
      <alignment horizontal="left" wrapText="1" indent="2"/>
    </xf>
  </cellStyleXfs>
  <cellXfs count="22">
    <xf numFmtId="0" fontId="0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4" fontId="3" fillId="0" borderId="0" xfId="0" applyNumberFormat="1" applyFont="1" applyFill="1" applyAlignment="1">
      <alignment vertical="top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wrapText="1"/>
    </xf>
    <xf numFmtId="0" fontId="4" fillId="0" borderId="0" xfId="0" applyFont="1" applyFill="1" applyAlignment="1">
      <alignment vertical="center" wrapText="1"/>
    </xf>
    <xf numFmtId="4" fontId="3" fillId="0" borderId="0" xfId="0" applyNumberFormat="1" applyFont="1" applyFill="1" applyBorder="1" applyAlignment="1">
      <alignment wrapText="1"/>
    </xf>
    <xf numFmtId="4" fontId="5" fillId="0" borderId="0" xfId="0" applyNumberFormat="1" applyFont="1" applyFill="1" applyBorder="1" applyAlignment="1">
      <alignment horizontal="right" vertical="top" wrapText="1"/>
    </xf>
    <xf numFmtId="4" fontId="6" fillId="0" borderId="0" xfId="0" applyNumberFormat="1" applyFont="1" applyFill="1" applyBorder="1" applyAlignment="1">
      <alignment horizontal="right" vertical="top" wrapText="1"/>
    </xf>
    <xf numFmtId="0" fontId="6" fillId="0" borderId="0" xfId="0" applyFont="1" applyFill="1" applyBorder="1" applyAlignment="1">
      <alignment horizontal="justify" vertical="top" wrapText="1"/>
    </xf>
    <xf numFmtId="0" fontId="6" fillId="0" borderId="0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right" wrapText="1"/>
    </xf>
    <xf numFmtId="4" fontId="8" fillId="0" borderId="0" xfId="0" applyNumberFormat="1" applyFont="1" applyFill="1" applyAlignment="1">
      <alignment horizontal="right" wrapText="1"/>
    </xf>
    <xf numFmtId="0" fontId="5" fillId="0" borderId="0" xfId="0" applyFont="1" applyFill="1" applyBorder="1" applyAlignment="1">
      <alignment horizontal="justify" vertical="top" wrapText="1"/>
    </xf>
    <xf numFmtId="0" fontId="5" fillId="0" borderId="0" xfId="0" applyFont="1" applyFill="1" applyBorder="1" applyAlignment="1">
      <alignment horizontal="center" vertical="top" wrapText="1"/>
    </xf>
    <xf numFmtId="0" fontId="8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 wrapText="1"/>
    </xf>
    <xf numFmtId="4" fontId="5" fillId="0" borderId="2" xfId="1" quotePrefix="1" applyNumberFormat="1" applyFont="1" applyFill="1" applyBorder="1" applyAlignment="1">
      <alignment horizontal="center" vertical="center" wrapText="1"/>
    </xf>
  </cellXfs>
  <cellStyles count="3">
    <cellStyle name="xl31" xfId="2"/>
    <cellStyle name="Обычный" xfId="0" builtinId="0"/>
    <cellStyle name="Обычный 7" xfId="1"/>
  </cellStyles>
  <dxfs count="0"/>
  <tableStyles count="0" defaultTableStyle="TableStyleMedium9" defaultPivotStyle="PivotStyleLight16"/>
  <colors>
    <mruColors>
      <color rgb="FFCCEC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tabSelected="1" topLeftCell="A4" zoomScale="87" zoomScaleNormal="87" zoomScaleSheetLayoutView="80" zoomScalePageLayoutView="90" workbookViewId="0">
      <selection activeCell="K7" sqref="K7"/>
    </sheetView>
  </sheetViews>
  <sheetFormatPr defaultColWidth="9.33203125" defaultRowHeight="12.75" x14ac:dyDescent="0.2"/>
  <cols>
    <col min="1" max="1" width="75.6640625" style="1" customWidth="1"/>
    <col min="2" max="2" width="32.6640625" style="1" customWidth="1"/>
    <col min="3" max="3" width="23.33203125" style="2" customWidth="1"/>
    <col min="4" max="16384" width="9.33203125" style="1"/>
  </cols>
  <sheetData>
    <row r="1" spans="1:3" ht="75.75" customHeight="1" x14ac:dyDescent="0.25">
      <c r="A1" s="11" t="s">
        <v>0</v>
      </c>
      <c r="B1" s="17" t="s">
        <v>68</v>
      </c>
      <c r="C1" s="17"/>
    </row>
    <row r="2" spans="1:3" ht="24" customHeight="1" x14ac:dyDescent="0.25">
      <c r="A2" s="11"/>
      <c r="B2" s="16"/>
      <c r="C2" s="16"/>
    </row>
    <row r="3" spans="1:3" ht="42.75" customHeight="1" x14ac:dyDescent="0.2">
      <c r="A3" s="18" t="s">
        <v>60</v>
      </c>
      <c r="B3" s="18"/>
      <c r="C3" s="18"/>
    </row>
    <row r="4" spans="1:3" ht="25.5" customHeight="1" x14ac:dyDescent="0.25">
      <c r="A4" s="11" t="s">
        <v>0</v>
      </c>
      <c r="B4" s="12" t="s">
        <v>0</v>
      </c>
      <c r="C4" s="13" t="s">
        <v>1</v>
      </c>
    </row>
    <row r="5" spans="1:3" x14ac:dyDescent="0.2">
      <c r="A5" s="19" t="s">
        <v>2</v>
      </c>
      <c r="B5" s="20" t="s">
        <v>3</v>
      </c>
      <c r="C5" s="21" t="s">
        <v>4</v>
      </c>
    </row>
    <row r="6" spans="1:3" ht="36.6" customHeight="1" x14ac:dyDescent="0.2">
      <c r="A6" s="19"/>
      <c r="B6" s="20"/>
      <c r="C6" s="21"/>
    </row>
    <row r="7" spans="1:3" s="3" customFormat="1" x14ac:dyDescent="0.2">
      <c r="A7" s="14" t="s">
        <v>5</v>
      </c>
      <c r="B7" s="15" t="s">
        <v>6</v>
      </c>
      <c r="C7" s="7">
        <f>C8-C10</f>
        <v>19610000000</v>
      </c>
    </row>
    <row r="8" spans="1:3" s="3" customFormat="1" ht="25.5" x14ac:dyDescent="0.2">
      <c r="A8" s="9" t="s">
        <v>50</v>
      </c>
      <c r="B8" s="10" t="s">
        <v>7</v>
      </c>
      <c r="C8" s="8">
        <f>C9</f>
        <v>176790000000</v>
      </c>
    </row>
    <row r="9" spans="1:3" s="3" customFormat="1" ht="25.5" x14ac:dyDescent="0.2">
      <c r="A9" s="9" t="s">
        <v>49</v>
      </c>
      <c r="B9" s="10" t="s">
        <v>8</v>
      </c>
      <c r="C9" s="8">
        <v>176790000000</v>
      </c>
    </row>
    <row r="10" spans="1:3" s="3" customFormat="1" ht="25.5" x14ac:dyDescent="0.2">
      <c r="A10" s="9" t="s">
        <v>9</v>
      </c>
      <c r="B10" s="10" t="s">
        <v>10</v>
      </c>
      <c r="C10" s="8">
        <f>C11</f>
        <v>157180000000</v>
      </c>
    </row>
    <row r="11" spans="1:3" s="3" customFormat="1" ht="25.5" x14ac:dyDescent="0.2">
      <c r="A11" s="9" t="s">
        <v>61</v>
      </c>
      <c r="B11" s="10" t="s">
        <v>11</v>
      </c>
      <c r="C11" s="8">
        <v>157180000000</v>
      </c>
    </row>
    <row r="12" spans="1:3" s="3" customFormat="1" ht="25.5" x14ac:dyDescent="0.2">
      <c r="A12" s="14" t="s">
        <v>62</v>
      </c>
      <c r="B12" s="15" t="s">
        <v>12</v>
      </c>
      <c r="C12" s="7">
        <f>C13-C17</f>
        <v>5222980357.3500004</v>
      </c>
    </row>
    <row r="13" spans="1:3" s="5" customFormat="1" ht="25.5" x14ac:dyDescent="0.2">
      <c r="A13" s="14" t="s">
        <v>63</v>
      </c>
      <c r="B13" s="15" t="s">
        <v>13</v>
      </c>
      <c r="C13" s="7">
        <f>C14</f>
        <v>16426082450</v>
      </c>
    </row>
    <row r="14" spans="1:3" s="3" customFormat="1" ht="38.25" x14ac:dyDescent="0.2">
      <c r="A14" s="9" t="s">
        <v>67</v>
      </c>
      <c r="B14" s="10" t="s">
        <v>46</v>
      </c>
      <c r="C14" s="8">
        <f>C15+C16</f>
        <v>16426082450</v>
      </c>
    </row>
    <row r="15" spans="1:3" s="3" customFormat="1" ht="51" x14ac:dyDescent="0.2">
      <c r="A15" s="9" t="s">
        <v>64</v>
      </c>
      <c r="B15" s="10" t="s">
        <v>48</v>
      </c>
      <c r="C15" s="8">
        <v>6335252450</v>
      </c>
    </row>
    <row r="16" spans="1:3" s="3" customFormat="1" ht="38.25" x14ac:dyDescent="0.2">
      <c r="A16" s="9" t="s">
        <v>51</v>
      </c>
      <c r="B16" s="10" t="s">
        <v>57</v>
      </c>
      <c r="C16" s="8">
        <v>10090830000</v>
      </c>
    </row>
    <row r="17" spans="1:3" s="5" customFormat="1" ht="38.25" x14ac:dyDescent="0.2">
      <c r="A17" s="14" t="s">
        <v>65</v>
      </c>
      <c r="B17" s="15" t="s">
        <v>14</v>
      </c>
      <c r="C17" s="7">
        <f>C18</f>
        <v>11203102092.65</v>
      </c>
    </row>
    <row r="18" spans="1:3" s="3" customFormat="1" ht="38.25" x14ac:dyDescent="0.2">
      <c r="A18" s="9" t="s">
        <v>66</v>
      </c>
      <c r="B18" s="10" t="s">
        <v>47</v>
      </c>
      <c r="C18" s="8">
        <f>C19+C20+C21+C22</f>
        <v>11203102092.65</v>
      </c>
    </row>
    <row r="19" spans="1:3" s="3" customFormat="1" ht="51" x14ac:dyDescent="0.2">
      <c r="A19" s="9" t="s">
        <v>52</v>
      </c>
      <c r="B19" s="10" t="s">
        <v>53</v>
      </c>
      <c r="C19" s="8">
        <v>230837907.84999999</v>
      </c>
    </row>
    <row r="20" spans="1:3" s="3" customFormat="1" ht="38.25" x14ac:dyDescent="0.2">
      <c r="A20" s="9" t="s">
        <v>15</v>
      </c>
      <c r="B20" s="10" t="s">
        <v>56</v>
      </c>
      <c r="C20" s="8">
        <v>10090830000</v>
      </c>
    </row>
    <row r="21" spans="1:3" s="3" customFormat="1" ht="45" customHeight="1" x14ac:dyDescent="0.2">
      <c r="A21" s="9" t="s">
        <v>55</v>
      </c>
      <c r="B21" s="10" t="s">
        <v>54</v>
      </c>
      <c r="C21" s="8">
        <v>194685802.83000001</v>
      </c>
    </row>
    <row r="22" spans="1:3" s="3" customFormat="1" ht="93" customHeight="1" x14ac:dyDescent="0.2">
      <c r="A22" s="9" t="s">
        <v>58</v>
      </c>
      <c r="B22" s="10" t="s">
        <v>59</v>
      </c>
      <c r="C22" s="8">
        <v>686748381.97000003</v>
      </c>
    </row>
    <row r="23" spans="1:3" s="3" customFormat="1" x14ac:dyDescent="0.2">
      <c r="A23" s="14" t="s">
        <v>16</v>
      </c>
      <c r="B23" s="15" t="s">
        <v>17</v>
      </c>
      <c r="C23" s="7">
        <f>C27-C24</f>
        <v>-1009279953.539978</v>
      </c>
    </row>
    <row r="24" spans="1:3" s="3" customFormat="1" x14ac:dyDescent="0.2">
      <c r="A24" s="9" t="s">
        <v>18</v>
      </c>
      <c r="B24" s="10" t="s">
        <v>19</v>
      </c>
      <c r="C24" s="8">
        <f>C25</f>
        <v>314509526017.17999</v>
      </c>
    </row>
    <row r="25" spans="1:3" s="3" customFormat="1" x14ac:dyDescent="0.2">
      <c r="A25" s="9" t="s">
        <v>20</v>
      </c>
      <c r="B25" s="10" t="s">
        <v>21</v>
      </c>
      <c r="C25" s="8">
        <f>C26</f>
        <v>314509526017.17999</v>
      </c>
    </row>
    <row r="26" spans="1:3" s="3" customFormat="1" ht="25.5" x14ac:dyDescent="0.2">
      <c r="A26" s="9" t="s">
        <v>22</v>
      </c>
      <c r="B26" s="10" t="s">
        <v>23</v>
      </c>
      <c r="C26" s="8">
        <v>314509526017.17999</v>
      </c>
    </row>
    <row r="27" spans="1:3" s="3" customFormat="1" x14ac:dyDescent="0.2">
      <c r="A27" s="9" t="s">
        <v>24</v>
      </c>
      <c r="B27" s="10" t="s">
        <v>25</v>
      </c>
      <c r="C27" s="8">
        <f>C28</f>
        <v>313500246063.64001</v>
      </c>
    </row>
    <row r="28" spans="1:3" s="3" customFormat="1" x14ac:dyDescent="0.2">
      <c r="A28" s="9" t="s">
        <v>26</v>
      </c>
      <c r="B28" s="10" t="s">
        <v>27</v>
      </c>
      <c r="C28" s="8">
        <f>C29</f>
        <v>313500246063.64001</v>
      </c>
    </row>
    <row r="29" spans="1:3" s="3" customFormat="1" ht="25.5" x14ac:dyDescent="0.2">
      <c r="A29" s="9" t="s">
        <v>28</v>
      </c>
      <c r="B29" s="10" t="s">
        <v>29</v>
      </c>
      <c r="C29" s="8">
        <v>313500246063.64001</v>
      </c>
    </row>
    <row r="30" spans="1:3" s="3" customFormat="1" x14ac:dyDescent="0.2">
      <c r="A30" s="14" t="s">
        <v>30</v>
      </c>
      <c r="B30" s="15" t="s">
        <v>31</v>
      </c>
      <c r="C30" s="7">
        <f>C31</f>
        <v>-96550590.5</v>
      </c>
    </row>
    <row r="31" spans="1:3" s="3" customFormat="1" ht="25.5" x14ac:dyDescent="0.2">
      <c r="A31" s="14" t="s">
        <v>32</v>
      </c>
      <c r="B31" s="15" t="s">
        <v>33</v>
      </c>
      <c r="C31" s="7">
        <f>C34-C32</f>
        <v>-96550590.5</v>
      </c>
    </row>
    <row r="32" spans="1:3" s="3" customFormat="1" ht="25.5" x14ac:dyDescent="0.2">
      <c r="A32" s="9" t="s">
        <v>34</v>
      </c>
      <c r="B32" s="10" t="s">
        <v>35</v>
      </c>
      <c r="C32" s="8">
        <f>C33</f>
        <v>300000000</v>
      </c>
    </row>
    <row r="33" spans="1:3" s="3" customFormat="1" ht="38.25" x14ac:dyDescent="0.2">
      <c r="A33" s="9" t="s">
        <v>36</v>
      </c>
      <c r="B33" s="10" t="s">
        <v>37</v>
      </c>
      <c r="C33" s="8">
        <v>300000000</v>
      </c>
    </row>
    <row r="34" spans="1:3" s="3" customFormat="1" ht="25.5" x14ac:dyDescent="0.2">
      <c r="A34" s="9" t="s">
        <v>38</v>
      </c>
      <c r="B34" s="10" t="s">
        <v>39</v>
      </c>
      <c r="C34" s="8">
        <f>C35+C36</f>
        <v>203449409.5</v>
      </c>
    </row>
    <row r="35" spans="1:3" s="3" customFormat="1" ht="38.25" x14ac:dyDescent="0.2">
      <c r="A35" s="9" t="s">
        <v>40</v>
      </c>
      <c r="B35" s="10" t="s">
        <v>41</v>
      </c>
      <c r="C35" s="8">
        <v>28857142.800000001</v>
      </c>
    </row>
    <row r="36" spans="1:3" s="3" customFormat="1" ht="38.25" x14ac:dyDescent="0.2">
      <c r="A36" s="9" t="s">
        <v>42</v>
      </c>
      <c r="B36" s="10" t="s">
        <v>43</v>
      </c>
      <c r="C36" s="8">
        <v>174592266.69999999</v>
      </c>
    </row>
    <row r="37" spans="1:3" ht="25.5" x14ac:dyDescent="0.2">
      <c r="A37" s="14" t="s">
        <v>44</v>
      </c>
      <c r="B37" s="15" t="s">
        <v>45</v>
      </c>
      <c r="C37" s="7">
        <f>C7+C12+C23+C30</f>
        <v>23727149813.31002</v>
      </c>
    </row>
    <row r="38" spans="1:3" x14ac:dyDescent="0.2">
      <c r="A38" s="4"/>
      <c r="B38" s="4"/>
      <c r="C38" s="6"/>
    </row>
  </sheetData>
  <mergeCells count="5">
    <mergeCell ref="B1:C1"/>
    <mergeCell ref="A3:C3"/>
    <mergeCell ref="A5:A6"/>
    <mergeCell ref="B5:B6"/>
    <mergeCell ref="C5:C6"/>
  </mergeCells>
  <pageMargins left="0.39370078740157483" right="0.39370078740157483" top="0.59055118110236227" bottom="0.39370078740157483" header="0.31496062992125984" footer="0.31496062992125984"/>
  <pageSetup paperSize="9" scale="80" firstPageNumber="486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12</vt:lpstr>
      <vt:lpstr>'Приложение 12'!Заголовки_для_печати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2025-10-30T16:31:44Z</dcterms:modified>
</cp:coreProperties>
</file>