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15" windowWidth="21720" windowHeight="11835"/>
  </bookViews>
  <sheets>
    <sheet name="РЗПР" sheetId="1" r:id="rId1"/>
  </sheets>
  <definedNames>
    <definedName name="_xlnm._FilterDatabase" localSheetId="0" hidden="1">РЗПР!$A$4:$F$79</definedName>
  </definedNames>
  <calcPr calcId="145621"/>
</workbook>
</file>

<file path=xl/calcChain.xml><?xml version="1.0" encoding="utf-8"?>
<calcChain xmlns="http://schemas.openxmlformats.org/spreadsheetml/2006/main">
  <c r="H7" i="1" l="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7" i="1"/>
  <c r="H38" i="1"/>
  <c r="H39" i="1"/>
  <c r="H40" i="1"/>
  <c r="H41" i="1"/>
  <c r="H42" i="1"/>
  <c r="H43" i="1"/>
  <c r="H44" i="1"/>
  <c r="H45" i="1"/>
  <c r="H46" i="1"/>
  <c r="H47" i="1"/>
  <c r="H48" i="1"/>
  <c r="H49" i="1"/>
  <c r="H50" i="1"/>
  <c r="H51" i="1"/>
  <c r="H52" i="1"/>
  <c r="H53" i="1"/>
  <c r="H54" i="1"/>
  <c r="H55" i="1"/>
  <c r="H56" i="1"/>
  <c r="H57" i="1"/>
  <c r="H58" i="1"/>
  <c r="H59" i="1"/>
  <c r="H60" i="1"/>
  <c r="H61" i="1"/>
  <c r="H62" i="1"/>
  <c r="H63" i="1"/>
  <c r="H66" i="1"/>
  <c r="H67" i="1"/>
  <c r="H68" i="1"/>
  <c r="H69" i="1"/>
  <c r="H70" i="1"/>
  <c r="H71" i="1"/>
  <c r="H72" i="1"/>
  <c r="H73" i="1"/>
  <c r="H74" i="1"/>
  <c r="H75" i="1"/>
  <c r="H76" i="1"/>
  <c r="H77" i="1"/>
  <c r="H78" i="1"/>
  <c r="H79" i="1"/>
  <c r="H6" i="1"/>
  <c r="G7" i="1" l="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6" i="1"/>
  <c r="G67" i="1"/>
  <c r="G68" i="1"/>
  <c r="G69" i="1"/>
  <c r="G70" i="1"/>
  <c r="G71" i="1"/>
  <c r="G72" i="1"/>
  <c r="G73" i="1"/>
  <c r="G74" i="1"/>
  <c r="G75" i="1"/>
  <c r="G76" i="1"/>
  <c r="G77" i="1"/>
  <c r="G78" i="1"/>
  <c r="G79" i="1"/>
  <c r="G6" i="1"/>
  <c r="E79" i="1" l="1"/>
  <c r="F79" i="1"/>
  <c r="D79" i="1"/>
</calcChain>
</file>

<file path=xl/sharedStrings.xml><?xml version="1.0" encoding="utf-8"?>
<sst xmlns="http://schemas.openxmlformats.org/spreadsheetml/2006/main" count="266" uniqueCount="137">
  <si>
    <t>Наименование</t>
  </si>
  <si>
    <t>Рз</t>
  </si>
  <si>
    <t>Пр</t>
  </si>
  <si>
    <t>2016 год</t>
  </si>
  <si>
    <t>Сумма</t>
  </si>
  <si>
    <t>%</t>
  </si>
  <si>
    <t>4</t>
  </si>
  <si>
    <t>5</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</si>
  <si>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</si>
  <si>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</si>
  <si>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</si>
  <si>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</si>
  <si>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</si>
  <si>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</si>
  <si>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</si>
  <si>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</si>
  <si>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</si>
  <si>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</si>
  <si>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</si>
  <si>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Судебная система</t>
  </si>
  <si>
    <t>05</t>
  </si>
  <si>
    <t>Обеспечение деятельности финансовых, налоговых и таможенных органов и органов финансового (финансово-бюджетного) надзора</t>
  </si>
  <si>
    <t>06</t>
  </si>
  <si>
    <t>Обеспечение проведения выборов и референдумов</t>
  </si>
  <si>
    <t>07</t>
  </si>
  <si>
    <t>Резервные фонды</t>
  </si>
  <si>
    <t>11</t>
  </si>
  <si>
    <t>Другие общегосударственные вопросы</t>
  </si>
  <si>
    <t>13</t>
  </si>
  <si>
    <t>Национальная оборона</t>
  </si>
  <si>
    <t>Мобилизационная и вневойсковая подготовка</t>
  </si>
  <si>
    <t>Национальная безопасность и правоохранительная деятельность</t>
  </si>
  <si>
    <t>Органы юстиции</t>
  </si>
  <si>
    <t>Защита населения и территории от чрезвычайных ситуаций природного и техногенного характера, гражданская оборона</t>
  </si>
  <si>
    <t>09</t>
  </si>
  <si>
    <t>Обеспечение пожарной безопасности</t>
  </si>
  <si>
    <t>10</t>
  </si>
  <si>
    <t>Миграционная политика</t>
  </si>
  <si>
    <t>Другие вопросы в области национальной безопасности и правоохранительной деятельности</t>
  </si>
  <si>
    <t>14</t>
  </si>
  <si>
    <t>Национальная экономика</t>
  </si>
  <si>
    <t>Общеэкономические вопросы</t>
  </si>
  <si>
    <t>Топливно-энергетический комплекс</t>
  </si>
  <si>
    <t>Сельское хозяйство и рыболовство</t>
  </si>
  <si>
    <t>Водное хозяйство</t>
  </si>
  <si>
    <t>Лесное хозяйство</t>
  </si>
  <si>
    <t>Транспорт</t>
  </si>
  <si>
    <t>08</t>
  </si>
  <si>
    <t>Дорожное хозяйство (дорожные фонды)</t>
  </si>
  <si>
    <t>Связь и информатика</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</si>
  <si>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</si>
  <si>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</si>
  <si>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</si>
  <si>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</si>
  <si>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</si>
  <si>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Благоустройство</t>
  </si>
  <si>
    <t>Прикладные научные исследования в области жилищно-коммунального хозяйства</t>
  </si>
  <si>
    <t>Другие вопросы в области жилищно-коммунального хозяйства</t>
  </si>
  <si>
    <t>Охрана окружающей среды</t>
  </si>
  <si>
    <t>Охрана объектов растительного и животного мира и среды их обитания</t>
  </si>
  <si>
    <t>Другие вопросы в области охраны окружающей среды</t>
  </si>
  <si>
    <t>Образование</t>
  </si>
  <si>
    <t>Дошкольное образование</t>
  </si>
  <si>
    <t>Общее образование</t>
  </si>
  <si>
    <t>Среднее профессиональное образование</t>
  </si>
  <si>
    <t>Профессиональная подготовка, переподготовка и повышение квалификации</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</si>
  <si>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</si>
  <si>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</si>
  <si>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</si>
  <si>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</si>
  <si>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</si>
  <si>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Здравоохранение</t>
  </si>
  <si>
    <t>Стационарная медицинская помощь</t>
  </si>
  <si>
    <t>Амбулаторная помощь</t>
  </si>
  <si>
    <t>Медицинская помощь в дневных стационарах всех типов</t>
  </si>
  <si>
    <t>Скорая медицинская помощь</t>
  </si>
  <si>
    <t>Заготовка, переработка, хранение и обеспечение безопасности донорской крови и ее компонентов</t>
  </si>
  <si>
    <t>Другие вопросы в области здравоохранения</t>
  </si>
  <si>
    <t>Социальная политика</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</si>
  <si>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</si>
  <si>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</si>
  <si>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</si>
  <si>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</si>
  <si>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</si>
  <si>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</si>
  <si>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Массовый спорт</t>
  </si>
  <si>
    <t>Спорт высших достижений</t>
  </si>
  <si>
    <t>Другие вопросы в области физической культуры и спорта</t>
  </si>
  <si>
    <t>Средства массовой информации</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</si>
  <si>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</si>
  <si>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</si>
  <si>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</si>
  <si>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</si>
  <si>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</si>
  <si>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Иные дотации</t>
  </si>
  <si>
    <t>Прочие межбюджетные трансферты общего характера</t>
  </si>
  <si>
    <t>ВСЕГО</t>
  </si>
  <si>
    <t>Сведения об исполнении областного бюджета по расходам за 9 месяцев 2016 года в разрезе разделов и подразделов классификации расходов в сравнении с запланированными значениями, а также в сравнении с соответствующим периодом предыдущего года</t>
  </si>
  <si>
    <t>Уточненый план</t>
  </si>
  <si>
    <t>Исполнено на конец 2016 года</t>
  </si>
  <si>
    <t>6</t>
  </si>
  <si>
    <t>Отклонение исполнения от первоначально утвержденных бюджетных ассигнований</t>
  </si>
  <si>
    <t>рублей</t>
  </si>
  <si>
    <t xml:space="preserve">Утверждено Законом Мурманской области "Об областном бюджете на 2016 год" </t>
  </si>
  <si>
    <t>Пояснения (рублей)</t>
  </si>
  <si>
    <t>1 648 171,9 - Расходы на обеспечение функций государственных органов, в том числе территориальных органов</t>
  </si>
  <si>
    <t>-100 000 000,0 - Резервный фонд Правительства Мурманской области</t>
  </si>
  <si>
    <t>4 620,0 - 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</si>
  <si>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3 408 804,5-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2 909 606,3 - Расходы на выплаты по оплате труда работников государственных органов
180 159,9 - Расходы на обеспечение функций государственных органов, в том числе территориальных органов
-277 425,2 -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-719 136,4 - Проведение выборов и референдумов
</t>
  </si>
  <si>
    <t xml:space="preserve">1 377 870,3-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-8 804 175,7 -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-9 299 163,6 - Строительство объектов социального и производственного комплексов, в том числе объектов общегражданского назначения, жилья, инфраструктуры
</t>
  </si>
  <si>
    <t xml:space="preserve">24 752 945,7  - Строительство объектов социального и производственного комплексов, в том числе объектов общегражданского назначения, жилья, инфраструктуры
18 131 687,0  - Реализация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2 135 920,9  - Расходы на выплаты по оплате труда работников государственных органов
1 600 000,0  - Мероприятия, направленные на профессиональную подготовку, переподготовку и повышение квалификации государственных (муниципальных) служащих и работников государственных (муниципальных) учреждений
177 447,9  - Расходы на обеспечение функций государственных органов, в том числе территориальных органов
62 429,3  -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-20 000,0  - Прочие направления расходов государственной программы
-145 872,2  -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t>
  </si>
  <si>
    <t xml:space="preserve">4 058 264,4  - 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
2 597 659,3  - Расходы на выплаты по оплате труда работников государственных органов
16 526,1  -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-86 291,7  - Расходы на обеспечение функций государственных органов, в том числе территориальных органов
</t>
  </si>
  <si>
    <t xml:space="preserve">164 808 900,0   -  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8 097 060,0   -  Субсидии на поддержку малых форм хозяйствования 
6 094 000,0   -  Субсидии на 1 килограмм реализованного и (или) отгруженного на собственную переработку молока 
5 329 550,0  -   Субсидии предприятиям, осуществляющим переработку водных биоресурсов, на возмещение части затрат на уплату процентов по кредитным договорам на приобретение сырья и вспомогательных материалов 
3 470 770,0  -  Расходы областного бюджета на предоставление субсидии на 1 килограмм реализованного и (или) отгруженного на собственную переработку молока 
2 779 988,2   -  Расходы на обеспечение функций государственных органов, в том числе территориальных органов 
2 730 184,9   -  Расходы на выплаты по оплате труда работников государственных органов 
2 400 400,0   -  Расходы областного бюджета на возмещение части затрат на приобретение семян с учетом доставки в районы Крайнего Севера и приравненные к ним местности 
1 999 998,0  -   Расходы областного бюджета на поддержку племенного крупного рогатого скота молочного направления 
1 237 000,0   -  Поддержка начинающих фермеров 
1 123 887,9   -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783 000,0   -  Расходы областного бюджета на поддержку начинающих фермеров 
753 400,0  -   Оказание несвязанной поддержки сельскохозяйственным товаропроизводителям в области растениеводства 
405 000,0  -   Расходы областного бюджета на оказание несвязанной поддержки сельскохозяйственным товаропроизводителям в области растениеводства 
214 880,9   -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137 274,6   -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32 020,8  -   Субсидия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19 555,1   -  Возмещение части процентной ставки по долгосрочным, среднесрочным и краткосрочным кредитам, взятым малыми формами хозяйствования 
-12 000,0   -  Расходы областного бюджета на поддержку племенного животноводства 
-12 632,5   - 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 52-ФЗ "О животном мире" полномочий Российской Федерации в области организации, регулирования и охраны водных биологических ресурсов
-109 960,0   -  Субсидия предприятиям агропромышленного комплекса на техническую и технологическую модернизацию 
-124 189,3   -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-146 706,7   -  Расходы областного бюджета на возмещение части процентной ставки по долгосрочным, среднесрочным и краткосрочным кредитам, взятым малыми формами хозяйствования 
-250 036,4   -  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 
-495 000,0   -  Расходы областного бюджета на возмещение части процентной ставки по краткосрочным кредитам (займам) на развитие молочного скотоводства 
-543 000,0   -  Расходы областного бюджета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-809 525,0   -  Субвенция на осуществление деятельности по отлову и содержанию безнадзорных животных 
-990 851,2   -  Расходы областного бюджета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-1 495 000,0   -  Расходы областного бюджета на возмещение части процентной ставки по инвестиционным кредитам (займам) на строительство и реконструкцию объектов для молочного скотоводства 
-1 596 700,0   -  Поддержка племенного крупного рогатого скота молочного направления 
-1 959 735,0   -  Расходы областного бюджета на возмещение части процентной ставки по краткосрочным кредитам (займам) на переработку продукции растениеводства и животноводства 
-1 970 681,4   -  Расходы областного бюджета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-1 984 683,0   -  Субсидия сельхозтоваропроизводителям на возмещение части затрат, связанных с развитием кормопроизводства 
-2 878 273,4   -  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 
-3 005 000,0   -  Расходы областного бюджета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-5 329 550,0   -  Расходы областного бюджета на предоставление 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-57 228 620,3   -  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 
</t>
  </si>
  <si>
    <t xml:space="preserve">-1 098 675,0  - Прочие направления расходов государственной программы
-6 240 804,8  - Осуществление отдельных полномочий в области водных отношений
</t>
  </si>
  <si>
    <t xml:space="preserve">2 367 235,8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1 827 159,7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54 657,6   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 
-1 030,5   Расходы на обеспечение функций государственных органов, в том числе территориальных органов 
-297 221,0   Прочие направления расходов государственной программы 
-835 540,0   Расходы областного бюджета на приобретение специализированной лесопожарной техники и оборудования 
-5 152 013,8   Осуществление отдельных полномочий в области лесных отношений 
-15 049 800,0   Приобретение специализированной лесопожарной техники и оборудования 
</t>
  </si>
  <si>
    <t xml:space="preserve">171 809 963,7-  Предоставление субсидии на возмещение недополученных доходов транспортным организациям, осуществляющим регулярные пассажирские перевозки по регулируемым Правительством Мурманской области тарифам, не обеспечивающим возмещение понесенных затрат 
2 274 839,1 -  Расходы на выплаты по оплате труда работников государственных органов  
1 395 891,2-  Расходы на обеспечение функций государственных органов, в том числе территориальных органов 
204 585,9-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-173 465,8-  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 
-1 040 000,0-  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 
-1 428 800,0-  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 
-2 403 665,2-  Субвенции на реализацию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 
-5 074 576,5-  Возмещение затрат в связи с организацией пассажирских перевозок на социально значимых межмуниципальных маршрутах 
-9 562 677,0-  Возмещение затрат в связи с организацией пассажирских перевозок железнодорожным транспортом пригородного сообщения на территории Мурманской области 
-13 506 400,0-  Субсидия на обеспечение авиационного обслуживания жителей отдаленных поселений 
-17 073 270,0-  Обеспечение перевозок пассажиров, грузов и багажа морским транспортом 
-24 085 600,0-  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 в части пригородных межмуниципальных перевозок 
</t>
  </si>
  <si>
    <t xml:space="preserve">349 588 380,0  - Реализация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133 517 894,0   - Субсидия на строительство, реконструкцию, ремонт и капитальный ремонт автомобильных дорог общего пользования местного значения (на конкурсной основе) 
450 571,1   - Резервный фонд Правительства Мурманской области 
-33 372,6  -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-5 109 470,4   -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-32 655 253,2   - Субсидия бюджету муниципального образования г. Мурманск на осуществление городом Мурманском функций административного центра области 
-116 427 494,8  - Прочие направления расходов государственной программы
</t>
  </si>
  <si>
    <t xml:space="preserve">58 654 279,0  -Государственная поддержка малого и среднего предпринимательства, включая крестьянские (фермерские) хозяйства
5 742 224,9  -Расходы на выплаты по оплате труда работников государственных органов
4 000 000,0  -Иные межбюджетные трансферты на предоставление грантов бюджетам муниципальных образований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
3 343 654,2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1 518 368,0  -Государственная поддержка молодежного предпринимательства
766 598,0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650 710,0  -Расходы областного бюджета на государственную поддержку молодежного предпринимательства
457 092,1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31 974,4  -Расходы на обеспечение функций государственных органов, в том числе территориальных органов
-3,7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
-17 600,0  -Мероприятия в области информационно-коммуникационной и телекоммуникационной инфраструктуры информационного общества
-56 120,5  -Развитие малого и среднего предпринимательства, стимулирование инноваций в Мурманской области
-2 827 100,0  -Субсидия на поддержку инновационной деятельности
-4 189 605,6  -Расходы областного бюджета на государственную поддержку малого и среднего предпринимательства, включая крестьянские (фермерские) хозяйства
-20 643 329,3  -Прочие направления расходов государственной программы
</t>
  </si>
  <si>
    <t xml:space="preserve">117 510 738,8  -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-918 619,6   -Субсидия  на софинансирование расходных обязательств муниципальных образований на оплату взносов на капитальный ремонт за муниципальный жилой фонд 
-6 528 655,1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 
</t>
  </si>
  <si>
    <t xml:space="preserve">6 902 415,0   -Строительство объектов социального и производственного комплексов, в том числе объектов общегражданского назначения, жилья, инфраструктуры 
8 017 765,0   -Компенсация недополученных доходов гарантирующим поставщикам, обеспечивающим электроснабжение потребителей электрической энергии на изолированных территориях 
102 377 588,4   -Компенсация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 
350 486 189,6   -Компенсация выпадающих доходов организациям, предоставляющим населению услуги теплоснабжения (осуществляющим продажу потребителям тепловой энергии) по тарифам, не обеспечивающим возмещение издержек 
164 216 437,3  - Компенсация выпадающих доходов организациям, предоставляющим населению услуги водоснабжения и водоотведения по тарифам, не обеспечивающим возмещение издержек 
920 000 000,0  - Взнос в уставный капитал акционерного общества  "Мурманэнергосбыт" 
25 000 000,0   -Субсидии государственным областным унитарным предприятиям Мурманской области на увеличение уставного фонда, за исключением бюджетных ассигнований на осуществление капитальных вложений 
-28 228 034,3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t>
  </si>
  <si>
    <t xml:space="preserve">2 215 850,0   -Расходы на выплаты по оплате труда работников государственных органов 
798 599,8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281 391,9  - Расходы на обеспечение функций государственных органов, в том числе территориальных органов 
62 429,3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60 252,8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30 000,0   -Выплаты по решениям судов 
-2 401,7   -Прочие направления расходов государственной программы 
-47 500,0  - Мероприятия в области информационно-коммуникационной и телекоммуникационной инфраструктуры информационного общества 
-500 000 000,0   -Государственные гарантии Мурманской области 
</t>
  </si>
  <si>
    <t xml:space="preserve">2 126 688,2  -Расходы на выплаты по оплате труда работников государственных органов
998 391,0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94 681,6  -Расходы на обеспечение функций государственных органов, в том числе территориальных органов
71 828,8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t>
  </si>
  <si>
    <t xml:space="preserve">39 426 912,6   -Субвенция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 
30 000 000,0   -Субсидия на софинансирование капитальных вложений в объекты муниципальной собственности 
7 994 037,0   -Мероприятия государственной программы Российской Федерации "Доступная среда" на 2011-2020 годы 
-2 242 330,3   -Реализация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 
</t>
  </si>
  <si>
    <t xml:space="preserve">9 302 100,9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148 000,0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77 418,0   -Подготовка управленческих кадров для организаций народного хозяйства Российской Федерации 
77 418,0   -Расходы областного бюджета на подготовку управленческих кадров для организаций народного хозяйства Российской Федерации 
-427 200,0  - Расходы областного бюджета на государственную поддержку малого и среднего предпринимательства, включая крестьянские (фермерские) хозяйства 
</t>
  </si>
  <si>
    <t xml:space="preserve">22 385 753,7  -Субсидии на обеспечение комплексной безопасности муниципальных образовательных организаций
14 192 300,0  -Создание в общеобразовательных организациях, расположенных в сельской местности, условий для занятий физической культурой и спортом
11 843 095,0  -Субсидия на приобретение школьных автобусов
3 941 358,0  -Расходы на выплаты по оплате труда работников государственных органов
3 476 982,9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2 453 522,0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2 100 838,3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1 632 286,9  -Расходы на обеспечение функций государственных органов, в том числе территориальных органов
1 000 000,0  -Расходы областного бюджета на реализацию мероприятий государственной программы Российской Федерации "Доступная среда" на 2011 - 2020 годы
747 000,0  -Расходы областного бюджета на cоздание в общеобразовательных организациях, расположенных в сельской местности, условий для занятий физической культурой и спортом
413 290,6  -Прочие направления расходов государственной программы
179 971,0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
-708 142,1  -Осуществление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 273-ФЗ "Об образовании в Российской Федерации" полномочий Российской Федерации в сфере образования
</t>
  </si>
  <si>
    <t xml:space="preserve">6 101 449,0  -Прочие направления расходов государственной программы
1 552 390,9  -Расходы на выплаты по оплате труда работников государственных органов
62 429,3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42 044,7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-16,1  -Осуществление переданных органам государственной власти субъектов Российской Федерации в соответствии с пунктом 1 статьи 9.1 Федерального закона от 25 июня 2002 года  № 73-ФЗ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
-65 686,7  -Расходы на обеспечение функций государственных органов, в том числе территориальных органов
</t>
  </si>
  <si>
    <t xml:space="preserve">41 816 900,0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17 825 500,1  -Реализация мероприятий по обеспечению населения медико-социальной помощью
10 378 926,9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4 395 078,1  -Прочие направления расходов государственной программы
316 348,1  -Расходы областного бюджета на 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
-613 490,3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-1 300 370,1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t>
  </si>
  <si>
    <t xml:space="preserve"> -300 296,7  -Реализация мероприятий по обеспечению населения медико-социальной помощью
 -6 510 384,7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t>
  </si>
  <si>
    <t xml:space="preserve">67 373 560,6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-92 931,4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-8 026 313,0  Реализация мероприятий по обеспечению населения медико-социальной помощью
-67 968 568,7  Прочие направления расходов государственной программы
</t>
  </si>
  <si>
    <t xml:space="preserve">322 918 846,6   -Выплата региональной доплаты к пенсии 
243 035 077,0   -Расходы областного бюджета на выплату региональной доплаты к пенсии 
-711 967,7   -Региональная доплата к пенсии пенсионерам, получающим минимальную пенсию по старости и иные региональные доплаты к пенсиям 
-6 292 334,9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-10 127 575,5  - Доплаты к пенсиям государственных служащих субъектов Российской Федерации и муниципальных служащих 
</t>
  </si>
  <si>
    <t xml:space="preserve">54 080 600,0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29 994 906,6  -Строительство объектов социального и производственного комплексов, в том числе объектов общегражданского назначения, жилья, инфраструктуры
1 591 000,0  -Расходы областного бюджета на реализацию программы  укрепления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527 221,9  -Выплата компенсации поставщикам социальных услуг, которые включены в реестр поставщиков социальных услуг Мурманской области, но не участвуют в выполнении государственного задания (заказа), оказывающим социальные услуги получателям социальных услуг в соответствии с индивидуальными программами предоставления социальных услуг
-105 918,0  -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 
-287 506,3   -Мероприятия по охране труда в Мурманской области 
-403 681,5   -Мероприятия в области информационно-коммуникационной и телекоммуникационной инфраструктуры информационного общества 
-4 267 488,0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-213 147 174,6  -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t>
  </si>
  <si>
    <t xml:space="preserve">1 692 880 016,4  Реализация мер социальной поддержки по оплате жилого помещения, коммунальных услуг и транспортных услуг по доставке твердого топлива ветеранам труда
273 002 143,9  Предоставление гражданам субсидий на оплату жилого помещения и коммунальных услуг
70 501 612,3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49 545 029,8  Субвенция на 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
37 688 088,9  Расходы областного бюджета на реализацию мероприятия подпрограммы "Обеспечение жильем молодых семей" федеральной целевой программы "Жилище" на 2015 - 2020 годы
30 090 430,8  Реализация мер социальной поддержки по оплате жилого помещения и коммунальных услуг реабилитированным лицам и лицам, признанным пострадавшими от политических репрессий
29 312 837,0  Предоставление регионального материнского (семейного) капитала
28 309 454,9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(за счет средств областного бюджета)
18 408 800,0  Компенсация отдельным категориям граждан оплаты взноса на капитальный ремонт общего имущества в многоквартирном доме
18 309 488,0  Мероприятия подпрограммы "Обеспечение жильем молодых семей" федеральной целевой программы "Жилище" на 2015 - 2020 годы
15 501 924,0  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 в части пригородных межмуниципальных перевозок
13 336 547,9  Компенсация расходов на уплату взноса на капитальный ремонт общего имущества в многоквартирном доме отдельным категориям граждан в Мурманской области
10 027 020,4  Мероприятия по социальной поддержке граждан в трудной жизненной ситуации
3 923 200,0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2 700 886,2  Ежегодная единовременная денежная выплата к Дню Мурманской области (28 мая)
2 364 443,9  Реализация мер социальной поддержки по оплате коммунальных услуг многодетным семьям
1 844 916,6  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1 413 688,1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(социальные выплаты)
1 042 890,0  Выплата единовременного пособия при поступлении ребенка в 1 класс
909 483,6  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
759 300,0  Мероприятия государственной программы Российской Федерации "Доступная среда" на 2011-2020 годы
728 295,6  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
375 374,1  Субвенция на организацию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
283 803,8  Реализация мер социальной поддержки в части бесплатного обеспечения слуховыми аппаратами отдельных категорий граждан
257 200,0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225 631,7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158 598,0  Расходы областного бюджета на реализацию программы  укрепления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137 376,0  Прочие направления расходов государственной программы
99 997,0  Расходы областного бюджета на реализацию мероприятий государственной программы Российской Федерации "Доступная среда" на 2011 - 2020 годы
57 718,0  Оплата 50 % стоимости проезда к месту отдыха и обратно в пределах территории Российской Федерации (один раз в два года)
26 401,5  Социальная поддержка Героев Советского Союза, Героев Российской Федерации и полных кавалеров ордена Славы
23 041,9  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
21 000,0  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
-68,0  Субвенция на 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
-179,6  Мероприятия, связанные с реализацией Закона Мурманской области "О ветеранах труда Мурманской области" по обеспечению социальных гарантий населению
-1 278,8  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-1 500,0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-4 250,0  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
-9 500,0  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
-13 513,9  Расходы на выплату адресной государственной социальной помощи
-14 000,0  Предоставление единовременной денежной выплаты лицам, награжденным орденом "Родительская слава", почетным знаком Мурманской области "Материнская слава"
-25 000,0  Компенсация затрат и возмещение стоимости услуг, связанных с погребением реабилитированных лиц
-31 508,8  Предоставление мер социальной поддержки больным туберкулезом
-40 000,0  Реализация Закона Мурманской области "О наградах и премиях Мурманской области" в части иных выплат
-41 076,0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-45 393,8  Единовременная денежная выплата в связи с празднованием Дня защитника Отечества
-50 000,0  Реализация Закона Мурманской области "О наградах и премиях Мурманской области" в части ежегодной денежной выплаты лицам, удостоенным наград области
-67 390,5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
-105 956,0  Реализация мер социальной поддержки в части бесплатного изготовления и ремонта зубных протезов отдельным категориям граждан
-109 895,5  Единовременная денежная выплата в связи с празднованием годовщины разгрома немецко-фашистских войск в Заполярье
-187 550,7  Выплата единовременного пособия при переезде на постоянное место жительства за пределы Мурманской области
-211 358,4  Возмещение расходов граждан, не являющихся инвалидами, на приобретение протезно-ортопедических изделий
-239 298,7  Расходы на ежемесячную денежную выплату труженикам тыла
-281 315,6  Мероприятия по социальной поддержке инвалидов
-347 992,0  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спорта
-375 000,0  Реализация Закона Мурманской области "О наградах и премиях Мурманской области" в части единовременной денежной выплаты при присвоении наград области
-381 743,3  Возмещение расходов по гарантированному перечню услуг по погребению
-507 100,0  Выплата регионального единовременного пособия при усыновлении (удочерении) ребенка, оставшегося без попечения родителей
-511 439,6  Реализация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жилья и коммунальных услуг отдельным категориям граждан
-561 309,4  Расходы на ежемесячную денежную выплату реабилитированным лицам и лицам, признанным пострадавшими от политических репрессий
-585 700,0  Обеспечение жильем граждан, уволенных с военной службы (службы), и приравненных к ним лиц
-737 778,7  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
-891 411,4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
-906 514,7  Выплата социального пособия на погребение за счет бюджетов субъектов Российской Федерации и местных бюджетов
-910 829,6  Выплата единовременного пособия при рождении одновременно двух и более детей
-1 056 757,6  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
-1 124 440,5  Реализация мероприятий в рамках акции "Спаси ребенка"
-1 136 627,0  Единовременная денежная выплата в связи с празднованием Дня Победы в Великой Отечественной войне 1941-1945 гг.
-1 200 823,0  Единовременное пособие семейным парам, прожившим в зарегистрированном браке 50 лет, 60 и более лет
-1 335 435,2  Единовременная денежная выплата гражданам, родившимся в период с 23 июня 1923 года по 3 сентября 1945 года
-1 376 416,0  Обеспечение жильем граждан, в том числе молодых семей и молодых специалистов, проживающих и работающих в сельской местности
-1 380 665,7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
-2 124 000,0  Социальная поддержка пенсионеров, имеющих право на предоставление ежемесячной жилищно-коммунальной выплаты в соответствии с Законом Мурманской области от 19.12.2014 № 1811-01-ЗМО "О сохранении права на меры социальной поддержки отдельных категорий граждан в связи с упразднением поселка городского типа Росляково"
-2 146 246,6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-4 443 160,0  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
-5 886 637,3  Расходы на ежемесячную денежную выплату пенсионерам по старости (женщины с 55 лет, мужчины с 60 лет)
-13 342 472,7  Расходы на ежемесячную денежную выплату ветеранам труда
-20 013 730,9  Реализация мероприятий по обеспечению населения медико-социальной помощью
-27 346 300,0  Реализация мер социальной поддержки по оплате жилого помещения и коммунальных услуг реабилитированным лицам и лицам, признанным пострадавшими от политических репрессий
-30 326 565,1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-38 500 000,0  Субсидии для предоставления социальных выплат молодым семьям для улучшения жилищных условий
-41 988 000,0  Социальная поддержка пенсионеров, имеющим право на предоставление ежемесячной жилищно-коммунальной выплаты в соответствии с Законом Мурманской области от 27.12.2004 № 561-01-ЗМО "О мерах социальной поддержки отдельных категорий граждан, работающих в сельских населенных пунктах или поселках городского типа"
-210 437 200,0  Ежемесячное пособие на ребенка
-233 714 921,7  Оплата жилищно-коммунальных услуг отдельным категориям граждан
-294 759 400,0  Расходы областного бюджета на выплату региональной доплаты к пенсии
-1 500 717 000,0  Реализация мер социальной поддержки по оплате жилого помещения, коммунальных услуг и транспортных услуг по доставке твердого топлива ветеранам труда
</t>
  </si>
  <si>
    <t xml:space="preserve">18 312 265,1  -Финансовое обеспечение мероприятий федеральной целевой программы "Развитие физической культуры и спорта в Российской Федерации на 2016 - 2020 годы"
1 750 000,0  -Мероприятия государственной программы Российской Федерации "Доступная среда" на 2011-2020 годы
959 500,0  -Реализация мероприятий по поэтапному внедрению Всероссийского физкультурно-спортивного комплекса "Готов к труду и обороне" (ГТО)
377 000,0  -Реализация мероприятий по поэтапному внедрению Всероссийского физкультурно-спортивного комплекса "Готов к труду и обороне" (ГТО)
99 800,0  -Расходы областного бюджета на финансовое обеспечение мероприятий федеральной целевой программы "Развитие физической культуры и спорта в Российской Федерации на 2016 - 2020 годы"
-377 230,0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-1 170 780,0  -Прочие направления расходов государственной программы
</t>
  </si>
  <si>
    <t xml:space="preserve">19 055 681,9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
10 280 533,4  Прочие направления расходов государственной программы
6 207 900,0  Адресная финансовая поддержка спортивных организаций, осуществляющих подготовку спортивного резерва для сборных команд Российской Федерации
330 000,0  Расходы областного бюджета на адресную финансовую поддержку спортивных организаций, осуществляющих подготовку спортивного резерва для сборных команд Российской Федерации
159 190,0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-1 868 279,8  Субсидия на софинансирование капитального ремонта объектов, находящихся в муниципальной собственности
</t>
  </si>
  <si>
    <t xml:space="preserve">10 000 000,0   -Иные межбюджетные трансферты бюджету муниципального образования город Мурманск в целях реализации соглашения о сотрудничестве между Правительством Мурманской области и ОАО "НК Роснефть" 
7 542 799,4   -Строительство объектов социального и производственного комплексов, в том числе объектов общегражданского назначения, жилья, инфраструктуры 
1 268 397,8  -Расходы на выплаты по оплате труда работников государственных органов 
387 960,5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
-53 081,4  - Расходы на обеспечение функций государственных органов, в том числе территориальных органов 
-78 251,8  -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-271 946,6  - Субсидия на софинансирование капитального ремонта объектов, находящихся в муниципальной собственности 
-2 200 000,0   -Субсидия на софинансирование капитальных вложений в объекты муниципальной собственности 
-5 750 000,0  - Прочие направления расходов государственной программы 
</t>
  </si>
  <si>
    <t xml:space="preserve"> -912 886 822,7  -Процентные платежи по государственному долгу Мурманской области</t>
  </si>
  <si>
    <t>168 716 890,0  - Поддержка мер по сбалансированности бюджетов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</si>
</sst>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_ ;\-#,##0.0\ "/>
  </numFmts>
  <fonts count="12">
    <font>
      <sz val="11"/>
      <color theme="1"/>
      <name val="Calibri"/>
      <family val="2"/>
      <charset val="204"/>
      <scheme val="minor"/>
    </font>
    <font>
      <b/>
      <sz val="11"/>
      <color theme="1"/>
      <name val="Times New Roman"/>
      <family val="1"/>
      <charset val="204"/>
    </font>
    <font>
      <i/>
      <sz val="11"/>
      <color theme="1"/>
      <name val="Times New Roman"/>
      <family val="1"/>
      <charset val="204"/>
    </font>
    <font>
      <sz val="10"/>
      <color rgb="FF000000"/>
      <name val="Times New Roman"/>
      <family val="1"/>
      <charset val="204"/>
    </font>
    <font>
      <sz val="11"/>
      <color theme="1"/>
      <name val="Times New Roman"/>
      <family val="1"/>
      <charset val="204"/>
    </font>
    <font>
      <sz val="11"/>
      <color rgb="FF000000"/>
      <name val="Times Roman"/>
      <family val="1"/>
    </font>
    <font>
      <sz val="10"/>
      <color rgb="FF000000"/>
      <name val="Times Roman"/>
      <family val="1"/>
    </font>
    <font>
      <b/>
      <sz val="10"/>
      <color rgb="FF000000"/>
      <name val="Times New Roman"/>
      <family val="1"/>
      <charset val="204"/>
    </font>
    <font>
      <sz val="8"/>
      <color rgb="FF000000"/>
      <name val="Times New Roman"/>
      <family val="1"/>
      <charset val="204"/>
    </font>
    <font>
      <b/>
      <sz val="10"/>
      <name val="Times New Roman"/>
      <family val="1"/>
      <charset val="204"/>
    </font>
    <font>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5">
    <xf numFmtId="0" fontId="0" fillId="0" borderId="0" xfId="0"/>
    <xf numFmtId="0" fontId="1" fillId="0" borderId="1" xfId="0" applyFont="1" applyBorder="1" applyAlignment="1">
      <alignment horizontal="center" vertical="top" wrapText="1"/>
    </xf>
    <xf numFmtId="164" fontId="3" fillId="0" borderId="2" xfId="0" applyNumberFormat="1" applyFont="1" applyFill="1" applyBorder="1" applyAlignment="1">
      <alignment horizontal="center" vertical="center" wrapText="1"/>
    </xf>
    <xf numFmtId="164"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7" fillId="2" borderId="2" xfId="0" applyFont="1" applyFill="1" applyBorder="1" applyAlignment="1">
      <alignment horizontal="left" wrapText="1"/>
    </xf>
    <xf numFmtId="0" fontId="7" fillId="2" borderId="2" xfId="0" applyFont="1" applyFill="1" applyBorder="1" applyAlignment="1">
      <alignment horizontal="center" wrapText="1"/>
    </xf>
    <xf numFmtId="0" fontId="3" fillId="0" borderId="2" xfId="0" applyFont="1" applyFill="1" applyBorder="1" applyAlignment="1">
      <alignment horizontal="left" wrapText="1"/>
    </xf>
    <xf numFmtId="0" fontId="3" fillId="0" borderId="2" xfId="0" applyFont="1" applyFill="1" applyBorder="1" applyAlignment="1">
      <alignment horizontal="center" wrapText="1"/>
    </xf>
    <xf numFmtId="49" fontId="3" fillId="0" borderId="2" xfId="0" applyNumberFormat="1" applyFont="1" applyFill="1" applyBorder="1" applyAlignment="1">
      <alignment horizontal="center" wrapText="1"/>
    </xf>
    <xf numFmtId="0" fontId="7" fillId="2" borderId="2" xfId="0" applyFont="1" applyFill="1" applyBorder="1" applyAlignment="1">
      <alignment wrapText="1"/>
    </xf>
    <xf numFmtId="164" fontId="0" fillId="0" borderId="0" xfId="0" applyNumberFormat="1" applyFont="1"/>
    <xf numFmtId="164" fontId="4" fillId="0" borderId="0" xfId="0" applyNumberFormat="1" applyFont="1"/>
    <xf numFmtId="0" fontId="8" fillId="0" borderId="2" xfId="0" applyFont="1" applyFill="1" applyBorder="1" applyAlignment="1">
      <alignment horizontal="center" vertical="center" wrapText="1"/>
    </xf>
    <xf numFmtId="164" fontId="9" fillId="2" borderId="2" xfId="0" applyNumberFormat="1" applyFont="1" applyFill="1" applyBorder="1"/>
    <xf numFmtId="164" fontId="0" fillId="0" borderId="0" xfId="0" applyNumberFormat="1"/>
    <xf numFmtId="164" fontId="7" fillId="2" borderId="2" xfId="0" applyNumberFormat="1" applyFont="1" applyFill="1" applyBorder="1" applyAlignment="1">
      <alignment horizontal="center" vertical="top" wrapText="1"/>
    </xf>
    <xf numFmtId="164" fontId="9" fillId="2" borderId="2" xfId="0" applyNumberFormat="1" applyFont="1" applyFill="1" applyBorder="1" applyAlignment="1">
      <alignment vertical="top"/>
    </xf>
    <xf numFmtId="164" fontId="3" fillId="0" borderId="2" xfId="0" applyNumberFormat="1" applyFont="1" applyFill="1" applyBorder="1" applyAlignment="1">
      <alignment wrapText="1"/>
    </xf>
    <xf numFmtId="164" fontId="3" fillId="0" borderId="2" xfId="0" applyNumberFormat="1" applyFont="1" applyFill="1" applyBorder="1" applyAlignment="1">
      <alignment vertical="top" wrapText="1"/>
    </xf>
    <xf numFmtId="164" fontId="10" fillId="0" borderId="2" xfId="0" applyNumberFormat="1" applyFont="1" applyBorder="1" applyAlignment="1">
      <alignment vertical="top"/>
    </xf>
    <xf numFmtId="164" fontId="10" fillId="0" borderId="2" xfId="0" applyNumberFormat="1" applyFont="1" applyBorder="1" applyAlignment="1"/>
    <xf numFmtId="164" fontId="3" fillId="0" borderId="5" xfId="0" applyNumberFormat="1" applyFont="1" applyFill="1" applyBorder="1" applyAlignment="1">
      <alignment vertical="top" wrapText="1"/>
    </xf>
    <xf numFmtId="164" fontId="3" fillId="0" borderId="6" xfId="0" applyNumberFormat="1" applyFont="1" applyFill="1" applyBorder="1" applyAlignment="1">
      <alignment vertical="top" wrapText="1"/>
    </xf>
    <xf numFmtId="164" fontId="7" fillId="2" borderId="2" xfId="0" applyNumberFormat="1" applyFont="1" applyFill="1" applyBorder="1" applyAlignment="1">
      <alignment horizontal="right" wrapText="1"/>
    </xf>
    <xf numFmtId="164" fontId="9" fillId="2" borderId="2" xfId="0" applyNumberFormat="1" applyFont="1" applyFill="1" applyBorder="1" applyAlignment="1">
      <alignment horizontal="right"/>
    </xf>
    <xf numFmtId="164" fontId="3" fillId="0" borderId="2" xfId="0" applyNumberFormat="1" applyFont="1" applyFill="1" applyBorder="1" applyAlignment="1">
      <alignment horizontal="right" wrapText="1"/>
    </xf>
    <xf numFmtId="4" fontId="10" fillId="0" borderId="2" xfId="0" applyNumberFormat="1" applyFont="1" applyBorder="1" applyAlignment="1">
      <alignment horizontal="right"/>
    </xf>
    <xf numFmtId="164" fontId="10" fillId="0" borderId="2" xfId="0" applyNumberFormat="1" applyFont="1" applyBorder="1" applyAlignment="1">
      <alignment horizontal="right"/>
    </xf>
    <xf numFmtId="164" fontId="10" fillId="3" borderId="2" xfId="0" applyNumberFormat="1" applyFont="1" applyFill="1" applyBorder="1"/>
    <xf numFmtId="0" fontId="4" fillId="0" borderId="2" xfId="0" applyFont="1" applyBorder="1" applyAlignment="1">
      <alignment horizontal="center"/>
    </xf>
    <xf numFmtId="0" fontId="4" fillId="4" borderId="2" xfId="0" applyFont="1" applyFill="1" applyBorder="1" applyAlignment="1">
      <alignment horizontal="center"/>
    </xf>
    <xf numFmtId="164" fontId="3" fillId="3" borderId="2" xfId="0" applyNumberFormat="1" applyFont="1" applyFill="1" applyBorder="1" applyAlignment="1">
      <alignment horizontal="center" vertical="center" wrapText="1"/>
    </xf>
    <xf numFmtId="165" fontId="11" fillId="3" borderId="2" xfId="0" applyNumberFormat="1" applyFont="1" applyFill="1" applyBorder="1" applyAlignment="1">
      <alignment horizontal="left" vertical="top" wrapText="1"/>
    </xf>
    <xf numFmtId="0" fontId="11" fillId="0" borderId="2" xfId="0" applyFont="1" applyBorder="1" applyAlignment="1">
      <alignment horizontal="center"/>
    </xf>
    <xf numFmtId="0" fontId="11" fillId="4" borderId="2" xfId="0" applyFont="1" applyFill="1" applyBorder="1" applyAlignment="1">
      <alignment horizontal="center"/>
    </xf>
    <xf numFmtId="0" fontId="3" fillId="0" borderId="2" xfId="0" applyFont="1" applyFill="1" applyBorder="1" applyAlignment="1">
      <alignment horizontal="left" vertical="top" wrapText="1"/>
    </xf>
    <xf numFmtId="0" fontId="3" fillId="0" borderId="2" xfId="0" applyFont="1" applyFill="1" applyBorder="1" applyAlignment="1">
      <alignment horizontal="center" vertical="top" wrapText="1"/>
    </xf>
    <xf numFmtId="164" fontId="10" fillId="3" borderId="2" xfId="0" applyNumberFormat="1" applyFont="1" applyFill="1" applyBorder="1" applyAlignment="1">
      <alignment vertical="top"/>
    </xf>
    <xf numFmtId="0" fontId="3" fillId="0" borderId="0" xfId="0" applyFont="1" applyAlignment="1">
      <alignment vertical="center" wrapText="1"/>
    </xf>
    <xf numFmtId="0" fontId="11" fillId="3" borderId="2" xfId="0" applyFont="1" applyFill="1" applyBorder="1" applyAlignment="1">
      <alignment horizontal="left" vertical="top" wrapText="1"/>
    </xf>
    <xf numFmtId="49" fontId="11" fillId="3" borderId="2" xfId="0" applyNumberFormat="1" applyFont="1" applyFill="1" applyBorder="1" applyAlignment="1">
      <alignment horizontal="left" vertical="top"/>
    </xf>
    <xf numFmtId="49" fontId="11" fillId="0" borderId="2" xfId="0" applyNumberFormat="1" applyFont="1" applyBorder="1" applyAlignment="1">
      <alignment horizontal="center"/>
    </xf>
    <xf numFmtId="49" fontId="11" fillId="4" borderId="2" xfId="0" applyNumberFormat="1" applyFont="1" applyFill="1" applyBorder="1" applyAlignment="1">
      <alignment horizontal="center"/>
    </xf>
    <xf numFmtId="4" fontId="3" fillId="0" borderId="0" xfId="0" applyNumberFormat="1" applyFont="1" applyAlignment="1">
      <alignment horizontal="right" vertical="center" wrapText="1"/>
    </xf>
    <xf numFmtId="49" fontId="11" fillId="3" borderId="2" xfId="0" applyNumberFormat="1" applyFont="1" applyFill="1" applyBorder="1" applyAlignment="1">
      <alignment horizontal="left" wrapText="1"/>
    </xf>
    <xf numFmtId="49" fontId="11" fillId="3" borderId="2" xfId="0" applyNumberFormat="1" applyFont="1" applyFill="1" applyBorder="1" applyAlignment="1">
      <alignment horizontal="left" vertical="top" wrapText="1"/>
    </xf>
    <xf numFmtId="164" fontId="3" fillId="0" borderId="2" xfId="0" applyNumberFormat="1" applyFont="1" applyFill="1" applyBorder="1" applyAlignment="1">
      <alignment horizontal="right" vertical="top" wrapText="1"/>
    </xf>
    <xf numFmtId="4" fontId="10" fillId="0" borderId="2" xfId="0" applyNumberFormat="1" applyFont="1" applyBorder="1" applyAlignment="1">
      <alignment horizontal="right" vertical="top"/>
    </xf>
    <xf numFmtId="164" fontId="10" fillId="0" borderId="2" xfId="0" applyNumberFormat="1" applyFont="1" applyBorder="1" applyAlignment="1">
      <alignment horizontal="right" vertical="top"/>
    </xf>
    <xf numFmtId="49" fontId="11" fillId="0" borderId="2" xfId="0" applyNumberFormat="1" applyFont="1" applyBorder="1" applyAlignment="1">
      <alignment horizontal="center" vertical="top"/>
    </xf>
    <xf numFmtId="0" fontId="1" fillId="0" borderId="0" xfId="0" applyFont="1" applyBorder="1" applyAlignment="1">
      <alignment horizontal="center" vertical="top"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2" fillId="0" borderId="1" xfId="0" applyFont="1" applyBorder="1" applyAlignment="1">
      <alignment horizontal="right" wrapText="1"/>
    </xf>
    <xf numFmtId="0" fontId="3"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164" fontId="4" fillId="0" borderId="3" xfId="0" applyNumberFormat="1" applyFont="1" applyBorder="1" applyAlignment="1">
      <alignment horizontal="center" vertical="center"/>
    </xf>
    <xf numFmtId="164" fontId="4" fillId="0" borderId="4" xfId="0" applyNumberFormat="1" applyFont="1" applyBorder="1" applyAlignment="1">
      <alignment horizontal="center" vertical="center"/>
    </xf>
    <xf numFmtId="0" fontId="11" fillId="3" borderId="2" xfId="0" applyFont="1" applyFill="1" applyBorder="1" applyAlignment="1">
      <alignment horizontal="left" wrapText="1"/>
    </xf>
    <xf numFmtId="0" fontId="3" fillId="3" borderId="2" xfId="0" applyFont="1" applyFill="1" applyBorder="1" applyAlignment="1">
      <alignment horizontal="left" vertical="top" wrapText="1"/>
    </xf>
    <xf numFmtId="0" fontId="3" fillId="3" borderId="2" xfId="0" applyFont="1" applyFill="1" applyBorder="1" applyAlignment="1">
      <alignment horizontal="center" vertical="top" wrapText="1"/>
    </xf>
    <xf numFmtId="164" fontId="3" fillId="3" borderId="2" xfId="0" applyNumberFormat="1" applyFont="1" applyFill="1" applyBorder="1" applyAlignment="1">
      <alignment horizontal="right" vertical="top" wrapText="1"/>
    </xf>
    <xf numFmtId="164" fontId="10" fillId="3" borderId="2" xfId="0" applyNumberFormat="1" applyFont="1" applyFill="1" applyBorder="1" applyAlignment="1">
      <alignment horizontal="right" vertical="top"/>
    </xf>
    <xf numFmtId="0" fontId="11" fillId="3" borderId="2" xfId="0" applyFont="1" applyFill="1" applyBorder="1" applyAlignment="1">
      <alignment horizontal="left" vertical="top"/>
    </xf>
    <xf numFmtId="0" fontId="11" fillId="3" borderId="7" xfId="0" applyFont="1" applyFill="1" applyBorder="1" applyAlignment="1">
      <alignment horizontal="left" vertical="top" wrapText="1"/>
    </xf>
    <xf numFmtId="0" fontId="11" fillId="3" borderId="8" xfId="0" applyFont="1" applyFill="1" applyBorder="1" applyAlignment="1">
      <alignment horizontal="left" vertical="top" wrapText="1"/>
    </xf>
    <xf numFmtId="0" fontId="11" fillId="3" borderId="9"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8" xfId="0" applyFont="1" applyFill="1" applyBorder="1" applyAlignment="1">
      <alignment horizontal="center" vertical="top" wrapText="1"/>
    </xf>
    <xf numFmtId="0" fontId="3" fillId="0" borderId="7" xfId="0" applyFont="1" applyFill="1" applyBorder="1" applyAlignment="1">
      <alignment horizontal="left" vertical="top" wrapText="1"/>
    </xf>
    <xf numFmtId="0" fontId="3" fillId="0" borderId="9" xfId="0" applyFont="1" applyFill="1" applyBorder="1" applyAlignment="1">
      <alignment horizontal="left" vertical="top" wrapText="1"/>
    </xf>
    <xf numFmtId="0" fontId="3" fillId="0" borderId="8" xfId="0" applyFont="1" applyFill="1" applyBorder="1" applyAlignment="1">
      <alignment horizontal="left" vertical="top" wrapText="1"/>
    </xf>
    <xf numFmtId="164" fontId="3" fillId="0" borderId="7" xfId="0" applyNumberFormat="1" applyFont="1" applyFill="1" applyBorder="1" applyAlignment="1">
      <alignment horizontal="right" vertical="top" wrapText="1"/>
    </xf>
    <xf numFmtId="164" fontId="10" fillId="0" borderId="7" xfId="0" applyNumberFormat="1" applyFont="1" applyBorder="1" applyAlignment="1">
      <alignment horizontal="right" vertical="top"/>
    </xf>
    <xf numFmtId="164" fontId="10" fillId="3" borderId="7" xfId="0" applyNumberFormat="1" applyFont="1" applyFill="1" applyBorder="1" applyAlignment="1">
      <alignment horizontal="right" vertical="top"/>
    </xf>
    <xf numFmtId="164" fontId="3" fillId="0" borderId="9" xfId="0" applyNumberFormat="1" applyFont="1" applyFill="1" applyBorder="1" applyAlignment="1">
      <alignment horizontal="right" vertical="top" wrapText="1"/>
    </xf>
    <xf numFmtId="164" fontId="10" fillId="0" borderId="9" xfId="0" applyNumberFormat="1" applyFont="1" applyBorder="1" applyAlignment="1">
      <alignment horizontal="right" vertical="top"/>
    </xf>
    <xf numFmtId="164" fontId="10" fillId="3" borderId="9" xfId="0" applyNumberFormat="1" applyFont="1" applyFill="1" applyBorder="1" applyAlignment="1">
      <alignment horizontal="right" vertical="top"/>
    </xf>
    <xf numFmtId="164" fontId="3" fillId="0" borderId="8" xfId="0" applyNumberFormat="1" applyFont="1" applyFill="1" applyBorder="1" applyAlignment="1">
      <alignment horizontal="right" vertical="top" wrapText="1"/>
    </xf>
    <xf numFmtId="164" fontId="10" fillId="0" borderId="8" xfId="0" applyNumberFormat="1" applyFont="1" applyBorder="1" applyAlignment="1">
      <alignment horizontal="right" vertical="top"/>
    </xf>
    <xf numFmtId="164" fontId="10" fillId="3" borderId="8" xfId="0" applyNumberFormat="1" applyFont="1" applyFill="1" applyBorder="1" applyAlignment="1">
      <alignment horizontal="right"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1"/>
  <sheetViews>
    <sheetView tabSelected="1" workbookViewId="0">
      <selection sqref="A1:I1"/>
    </sheetView>
  </sheetViews>
  <sheetFormatPr defaultRowHeight="15"/>
  <cols>
    <col min="1" max="1" width="55.7109375" customWidth="1"/>
    <col min="2" max="2" width="6.7109375" customWidth="1"/>
    <col min="3" max="3" width="5.140625" customWidth="1"/>
    <col min="4" max="4" width="19.42578125" customWidth="1"/>
    <col min="5" max="5" width="18" style="14" customWidth="1"/>
    <col min="6" max="6" width="21.28515625" style="14" customWidth="1"/>
    <col min="7" max="7" width="14.28515625" customWidth="1"/>
    <col min="8" max="8" width="13.7109375" customWidth="1"/>
    <col min="9" max="9" width="112.42578125" customWidth="1"/>
    <col min="11" max="11" width="14.7109375" customWidth="1"/>
    <col min="12" max="12" width="40" customWidth="1"/>
  </cols>
  <sheetData>
    <row r="1" spans="1:12" ht="42" customHeight="1">
      <c r="A1" s="53" t="s">
        <v>97</v>
      </c>
      <c r="B1" s="53"/>
      <c r="C1" s="53"/>
      <c r="D1" s="53"/>
      <c r="E1" s="53"/>
      <c r="F1" s="53"/>
      <c r="G1" s="53"/>
      <c r="H1" s="53"/>
      <c r="I1" s="53"/>
    </row>
    <row r="2" spans="1:12" ht="15" customHeight="1">
      <c r="A2" s="1"/>
      <c r="B2" s="1"/>
      <c r="C2" s="1"/>
      <c r="D2" s="1"/>
      <c r="E2" s="1"/>
      <c r="F2" s="1"/>
      <c r="G2" s="56" t="s">
        <v>102</v>
      </c>
      <c r="H2" s="56"/>
      <c r="I2" s="56"/>
    </row>
    <row r="3" spans="1:12" ht="46.5" customHeight="1">
      <c r="A3" s="57" t="s">
        <v>0</v>
      </c>
      <c r="B3" s="57" t="s">
        <v>1</v>
      </c>
      <c r="C3" s="57" t="s">
        <v>2</v>
      </c>
      <c r="D3" s="59" t="s">
        <v>3</v>
      </c>
      <c r="E3" s="60"/>
      <c r="F3" s="60"/>
      <c r="G3" s="58" t="s">
        <v>101</v>
      </c>
      <c r="H3" s="58"/>
      <c r="I3" s="54" t="s">
        <v>104</v>
      </c>
    </row>
    <row r="4" spans="1:12" ht="54.75" customHeight="1">
      <c r="A4" s="57"/>
      <c r="B4" s="57"/>
      <c r="C4" s="57"/>
      <c r="D4" s="15" t="s">
        <v>103</v>
      </c>
      <c r="E4" s="2" t="s">
        <v>98</v>
      </c>
      <c r="F4" s="34" t="s">
        <v>99</v>
      </c>
      <c r="G4" s="3" t="s">
        <v>4</v>
      </c>
      <c r="H4" s="4" t="s">
        <v>5</v>
      </c>
      <c r="I4" s="55"/>
    </row>
    <row r="5" spans="1:12">
      <c r="A5" s="5">
        <v>1</v>
      </c>
      <c r="B5" s="5">
        <v>2</v>
      </c>
      <c r="C5" s="5">
        <v>3</v>
      </c>
      <c r="D5" s="5" t="s">
        <v>6</v>
      </c>
      <c r="E5" s="5" t="s">
        <v>7</v>
      </c>
      <c r="F5" s="5" t="s">
        <v>100</v>
      </c>
      <c r="G5" s="6" t="s">
        <v>8</v>
      </c>
      <c r="H5" s="6" t="s">
        <v>9</v>
      </c>
      <c r="I5" s="32">
        <v>9</v>
      </c>
    </row>
    <row r="6" spans="1:12">
      <c r="A6" s="7" t="s">
        <v>10</v>
      </c>
      <c r="B6" s="8" t="s">
        <v>11</v>
      </c>
      <c r="C6" s="8" t="s">
        <v>12</v>
      </c>
      <c r="D6" s="18">
        <v>1911487395</v>
      </c>
      <c r="E6" s="19">
        <v>1966972094.3</v>
      </c>
      <c r="F6" s="19">
        <v>1819659845.8200004</v>
      </c>
      <c r="G6" s="16">
        <f>F6-D6</f>
        <v>-91827549.17999959</v>
      </c>
      <c r="H6" s="16">
        <f>F6/D6*100-100</f>
        <v>-4.8039840294107421</v>
      </c>
      <c r="I6" s="33"/>
      <c r="J6" s="17"/>
    </row>
    <row r="7" spans="1:12" ht="26.25">
      <c r="A7" s="9" t="s">
        <v>13</v>
      </c>
      <c r="B7" s="10" t="s">
        <v>11</v>
      </c>
      <c r="C7" s="10" t="s">
        <v>14</v>
      </c>
      <c r="D7" s="24">
        <v>8562156</v>
      </c>
      <c r="E7" s="24">
        <v>10543656</v>
      </c>
      <c r="F7" s="25">
        <v>10210327.859999999</v>
      </c>
      <c r="G7" s="31">
        <f t="shared" ref="G7:G72" si="0">F7-D7</f>
        <v>1648171.8599999994</v>
      </c>
      <c r="H7" s="31">
        <f t="shared" ref="H7:H72" si="1">F7/D7*100-100</f>
        <v>19.249495804561363</v>
      </c>
      <c r="I7" s="35" t="s">
        <v>105</v>
      </c>
      <c r="J7" s="17"/>
    </row>
    <row r="8" spans="1:12" ht="39">
      <c r="A8" s="9" t="s">
        <v>15</v>
      </c>
      <c r="B8" s="10" t="s">
        <v>11</v>
      </c>
      <c r="C8" s="10" t="s">
        <v>16</v>
      </c>
      <c r="D8" s="21">
        <v>286180890</v>
      </c>
      <c r="E8" s="22">
        <v>309640944.19999999</v>
      </c>
      <c r="F8" s="22">
        <v>297081942.39999998</v>
      </c>
      <c r="G8" s="31">
        <f t="shared" si="0"/>
        <v>10901052.399999976</v>
      </c>
      <c r="H8" s="31">
        <f t="shared" si="1"/>
        <v>3.8091475639760546</v>
      </c>
      <c r="I8" s="36"/>
      <c r="J8" s="17"/>
      <c r="K8" s="17"/>
      <c r="L8" s="17"/>
    </row>
    <row r="9" spans="1:12" ht="39">
      <c r="A9" s="9" t="s">
        <v>17</v>
      </c>
      <c r="B9" s="10" t="s">
        <v>11</v>
      </c>
      <c r="C9" s="10" t="s">
        <v>18</v>
      </c>
      <c r="D9" s="21">
        <v>197683131.28999999</v>
      </c>
      <c r="E9" s="22">
        <v>196840162.53</v>
      </c>
      <c r="F9" s="22">
        <v>195055434.60999998</v>
      </c>
      <c r="G9" s="31">
        <f t="shared" si="0"/>
        <v>-2627696.6800000072</v>
      </c>
      <c r="H9" s="31">
        <f t="shared" si="1"/>
        <v>-1.3292467914954216</v>
      </c>
      <c r="I9" s="36"/>
      <c r="J9" s="17"/>
    </row>
    <row r="10" spans="1:12">
      <c r="A10" s="9" t="s">
        <v>19</v>
      </c>
      <c r="B10" s="10" t="s">
        <v>11</v>
      </c>
      <c r="C10" s="10" t="s">
        <v>20</v>
      </c>
      <c r="D10" s="20">
        <v>197874043</v>
      </c>
      <c r="E10" s="23">
        <v>198067268.68000001</v>
      </c>
      <c r="F10" s="23">
        <v>197265159.31999999</v>
      </c>
      <c r="G10" s="31">
        <f t="shared" si="0"/>
        <v>-608883.68000000715</v>
      </c>
      <c r="H10" s="31">
        <f t="shared" si="1"/>
        <v>-0.30771276048572815</v>
      </c>
      <c r="I10" s="36"/>
      <c r="J10" s="17"/>
    </row>
    <row r="11" spans="1:12" ht="39">
      <c r="A11" s="9" t="s">
        <v>21</v>
      </c>
      <c r="B11" s="10" t="s">
        <v>11</v>
      </c>
      <c r="C11" s="10" t="s">
        <v>22</v>
      </c>
      <c r="D11" s="20">
        <v>164124955</v>
      </c>
      <c r="E11" s="23">
        <v>175484950.10000002</v>
      </c>
      <c r="F11" s="23">
        <v>170356702.17000002</v>
      </c>
      <c r="G11" s="31">
        <f t="shared" si="0"/>
        <v>6231747.1700000167</v>
      </c>
      <c r="H11" s="31">
        <f t="shared" si="1"/>
        <v>3.7969528582658398</v>
      </c>
      <c r="I11" s="36"/>
      <c r="J11" s="17"/>
      <c r="K11" s="17"/>
      <c r="L11" s="17"/>
    </row>
    <row r="12" spans="1:12" ht="124.5" customHeight="1">
      <c r="A12" s="38" t="s">
        <v>23</v>
      </c>
      <c r="B12" s="39" t="s">
        <v>11</v>
      </c>
      <c r="C12" s="39" t="s">
        <v>24</v>
      </c>
      <c r="D12" s="21">
        <v>88703174</v>
      </c>
      <c r="E12" s="22">
        <v>95106382.900000006</v>
      </c>
      <c r="F12" s="22">
        <v>94205183.200000003</v>
      </c>
      <c r="G12" s="40">
        <f t="shared" si="0"/>
        <v>5502009.200000003</v>
      </c>
      <c r="H12" s="40">
        <f t="shared" si="1"/>
        <v>6.2027196456352414</v>
      </c>
      <c r="I12" s="42" t="s">
        <v>108</v>
      </c>
      <c r="J12" s="17"/>
    </row>
    <row r="13" spans="1:12" ht="33.75" customHeight="1">
      <c r="A13" s="9" t="s">
        <v>25</v>
      </c>
      <c r="B13" s="10" t="s">
        <v>11</v>
      </c>
      <c r="C13" s="10" t="s">
        <v>26</v>
      </c>
      <c r="D13" s="20">
        <v>100000000</v>
      </c>
      <c r="E13" s="24">
        <v>98550428.859999999</v>
      </c>
      <c r="F13" s="23">
        <v>0</v>
      </c>
      <c r="G13" s="31">
        <f t="shared" si="0"/>
        <v>-100000000</v>
      </c>
      <c r="H13" s="31">
        <f t="shared" si="1"/>
        <v>-100</v>
      </c>
      <c r="I13" s="43" t="s">
        <v>106</v>
      </c>
      <c r="J13" s="17"/>
    </row>
    <row r="14" spans="1:12">
      <c r="A14" s="9" t="s">
        <v>27</v>
      </c>
      <c r="B14" s="10" t="s">
        <v>11</v>
      </c>
      <c r="C14" s="10" t="s">
        <v>28</v>
      </c>
      <c r="D14" s="20">
        <v>868359045.71000004</v>
      </c>
      <c r="E14" s="23">
        <v>882738301</v>
      </c>
      <c r="F14" s="23">
        <v>855485096.31999993</v>
      </c>
      <c r="G14" s="31">
        <f t="shared" si="0"/>
        <v>-12873949.390000105</v>
      </c>
      <c r="H14" s="31">
        <f t="shared" si="1"/>
        <v>-1.4825606359030843</v>
      </c>
      <c r="I14" s="44"/>
      <c r="J14" s="17"/>
    </row>
    <row r="15" spans="1:12">
      <c r="A15" s="7" t="s">
        <v>29</v>
      </c>
      <c r="B15" s="8" t="s">
        <v>14</v>
      </c>
      <c r="C15" s="8" t="s">
        <v>12</v>
      </c>
      <c r="D15" s="26">
        <v>11725500</v>
      </c>
      <c r="E15" s="27">
        <v>11725500</v>
      </c>
      <c r="F15" s="27">
        <v>11668197.17</v>
      </c>
      <c r="G15" s="16">
        <f t="shared" si="0"/>
        <v>-57302.830000000075</v>
      </c>
      <c r="H15" s="16">
        <f t="shared" si="1"/>
        <v>-0.48870265660313805</v>
      </c>
      <c r="I15" s="45"/>
      <c r="J15" s="17"/>
    </row>
    <row r="16" spans="1:12">
      <c r="A16" s="9" t="s">
        <v>30</v>
      </c>
      <c r="B16" s="10" t="s">
        <v>14</v>
      </c>
      <c r="C16" s="10" t="s">
        <v>16</v>
      </c>
      <c r="D16" s="28">
        <v>11725500</v>
      </c>
      <c r="E16" s="29">
        <v>11725500</v>
      </c>
      <c r="F16" s="29">
        <v>11668197.17</v>
      </c>
      <c r="G16" s="31">
        <f t="shared" si="0"/>
        <v>-57302.830000000075</v>
      </c>
      <c r="H16" s="31">
        <f t="shared" si="1"/>
        <v>-0.48870265660313805</v>
      </c>
      <c r="I16" s="44"/>
      <c r="J16" s="17"/>
    </row>
    <row r="17" spans="1:12">
      <c r="A17" s="7" t="s">
        <v>31</v>
      </c>
      <c r="B17" s="8" t="s">
        <v>16</v>
      </c>
      <c r="C17" s="8" t="s">
        <v>12</v>
      </c>
      <c r="D17" s="26">
        <v>1389504939.8599999</v>
      </c>
      <c r="E17" s="27">
        <v>1394501663.1800001</v>
      </c>
      <c r="F17" s="27">
        <v>1369655923.5</v>
      </c>
      <c r="G17" s="16">
        <f t="shared" si="0"/>
        <v>-19849016.359999895</v>
      </c>
      <c r="H17" s="16">
        <f t="shared" si="1"/>
        <v>-1.4284955591449631</v>
      </c>
      <c r="I17" s="45"/>
      <c r="J17" s="17"/>
    </row>
    <row r="18" spans="1:12">
      <c r="A18" s="9" t="s">
        <v>32</v>
      </c>
      <c r="B18" s="10" t="s">
        <v>16</v>
      </c>
      <c r="C18" s="10" t="s">
        <v>18</v>
      </c>
      <c r="D18" s="28">
        <v>39004000</v>
      </c>
      <c r="E18" s="30">
        <v>39004000</v>
      </c>
      <c r="F18" s="30">
        <v>38955540.5</v>
      </c>
      <c r="G18" s="31">
        <f t="shared" si="0"/>
        <v>-48459.5</v>
      </c>
      <c r="H18" s="31">
        <f t="shared" si="1"/>
        <v>-0.12424238539637145</v>
      </c>
      <c r="I18" s="44"/>
      <c r="J18" s="17"/>
    </row>
    <row r="19" spans="1:12" ht="80.25" customHeight="1">
      <c r="A19" s="9" t="s">
        <v>33</v>
      </c>
      <c r="B19" s="10" t="s">
        <v>16</v>
      </c>
      <c r="C19" s="10" t="s">
        <v>34</v>
      </c>
      <c r="D19" s="28">
        <v>188718369.97999999</v>
      </c>
      <c r="E19" s="30">
        <v>176846655.18000001</v>
      </c>
      <c r="F19" s="30">
        <v>171992901.00999999</v>
      </c>
      <c r="G19" s="31">
        <f t="shared" si="0"/>
        <v>-16725468.969999999</v>
      </c>
      <c r="H19" s="31">
        <f t="shared" si="1"/>
        <v>-8.8626607848364358</v>
      </c>
      <c r="I19" s="48" t="s">
        <v>109</v>
      </c>
      <c r="J19" s="17"/>
      <c r="K19" s="46"/>
      <c r="L19" s="41"/>
    </row>
    <row r="20" spans="1:12">
      <c r="A20" s="9" t="s">
        <v>35</v>
      </c>
      <c r="B20" s="10" t="s">
        <v>16</v>
      </c>
      <c r="C20" s="10" t="s">
        <v>36</v>
      </c>
      <c r="D20" s="28">
        <v>1138780233.3800001</v>
      </c>
      <c r="E20" s="30">
        <v>1099684985.9400001</v>
      </c>
      <c r="F20" s="30">
        <v>1084390586.8199999</v>
      </c>
      <c r="G20" s="31">
        <f t="shared" si="0"/>
        <v>-54389646.560000181</v>
      </c>
      <c r="H20" s="31">
        <f t="shared" si="1"/>
        <v>-4.7761319494075565</v>
      </c>
      <c r="I20" s="44"/>
      <c r="J20" s="17"/>
      <c r="K20" s="46"/>
      <c r="L20" s="41"/>
    </row>
    <row r="21" spans="1:12" ht="45.75" customHeight="1">
      <c r="A21" s="9" t="s">
        <v>37</v>
      </c>
      <c r="B21" s="10" t="s">
        <v>16</v>
      </c>
      <c r="C21" s="10" t="s">
        <v>26</v>
      </c>
      <c r="D21" s="28">
        <v>275400</v>
      </c>
      <c r="E21" s="30">
        <v>4895400</v>
      </c>
      <c r="F21" s="30">
        <v>4895400</v>
      </c>
      <c r="G21" s="31">
        <f t="shared" si="0"/>
        <v>4620000</v>
      </c>
      <c r="H21" s="31">
        <f t="shared" si="1"/>
        <v>1677.5599128540302</v>
      </c>
      <c r="I21" s="47" t="s">
        <v>107</v>
      </c>
      <c r="J21" s="17"/>
      <c r="K21" s="46"/>
      <c r="L21" s="41"/>
    </row>
    <row r="22" spans="1:12" ht="222" customHeight="1">
      <c r="A22" s="38" t="s">
        <v>38</v>
      </c>
      <c r="B22" s="39" t="s">
        <v>16</v>
      </c>
      <c r="C22" s="39" t="s">
        <v>39</v>
      </c>
      <c r="D22" s="49">
        <v>22726936.5</v>
      </c>
      <c r="E22" s="51">
        <v>74070622.060000002</v>
      </c>
      <c r="F22" s="51">
        <v>69421495.170000002</v>
      </c>
      <c r="G22" s="40">
        <f t="shared" si="0"/>
        <v>46694558.670000002</v>
      </c>
      <c r="H22" s="40">
        <f t="shared" si="1"/>
        <v>205.45909770989152</v>
      </c>
      <c r="I22" s="48" t="s">
        <v>110</v>
      </c>
      <c r="J22" s="17"/>
    </row>
    <row r="23" spans="1:12">
      <c r="A23" s="7" t="s">
        <v>40</v>
      </c>
      <c r="B23" s="8" t="s">
        <v>18</v>
      </c>
      <c r="C23" s="8" t="s">
        <v>12</v>
      </c>
      <c r="D23" s="26">
        <v>4250092095.5900002</v>
      </c>
      <c r="E23" s="27">
        <v>5410974389.04</v>
      </c>
      <c r="F23" s="27">
        <v>4834263400.6400003</v>
      </c>
      <c r="G23" s="16">
        <f t="shared" si="0"/>
        <v>584171305.05000019</v>
      </c>
      <c r="H23" s="16">
        <f t="shared" si="1"/>
        <v>13.744909331638965</v>
      </c>
      <c r="I23" s="45"/>
      <c r="J23" s="17"/>
    </row>
    <row r="24" spans="1:12">
      <c r="A24" s="9" t="s">
        <v>41</v>
      </c>
      <c r="B24" s="10" t="s">
        <v>18</v>
      </c>
      <c r="C24" s="10" t="s">
        <v>11</v>
      </c>
      <c r="D24" s="28">
        <v>348884084.61000001</v>
      </c>
      <c r="E24" s="30">
        <v>365607441.91000003</v>
      </c>
      <c r="F24" s="30">
        <v>356087692.17000002</v>
      </c>
      <c r="G24" s="31">
        <f t="shared" si="0"/>
        <v>7203607.5600000024</v>
      </c>
      <c r="H24" s="31">
        <f t="shared" si="1"/>
        <v>2.0647567136954876</v>
      </c>
      <c r="I24" s="44"/>
      <c r="J24" s="17"/>
    </row>
    <row r="25" spans="1:12" ht="101.25" customHeight="1">
      <c r="A25" s="38" t="s">
        <v>42</v>
      </c>
      <c r="B25" s="39" t="s">
        <v>18</v>
      </c>
      <c r="C25" s="39" t="s">
        <v>14</v>
      </c>
      <c r="D25" s="49">
        <v>78018770</v>
      </c>
      <c r="E25" s="50">
        <v>84952797.980000004</v>
      </c>
      <c r="F25" s="50">
        <v>84604928.019999996</v>
      </c>
      <c r="G25" s="40">
        <f t="shared" si="0"/>
        <v>6586158.0199999958</v>
      </c>
      <c r="H25" s="40">
        <f t="shared" si="1"/>
        <v>8.4417608993323086</v>
      </c>
      <c r="I25" s="48" t="s">
        <v>111</v>
      </c>
      <c r="J25" s="17"/>
    </row>
    <row r="26" spans="1:12" ht="409.5" customHeight="1">
      <c r="A26" s="38" t="s">
        <v>43</v>
      </c>
      <c r="B26" s="39" t="s">
        <v>18</v>
      </c>
      <c r="C26" s="39" t="s">
        <v>20</v>
      </c>
      <c r="D26" s="49">
        <v>553440303.14999998</v>
      </c>
      <c r="E26" s="51">
        <v>692154671.17999995</v>
      </c>
      <c r="F26" s="51">
        <v>674915029.34000003</v>
      </c>
      <c r="G26" s="40">
        <f t="shared" si="0"/>
        <v>121474726.19000006</v>
      </c>
      <c r="H26" s="40">
        <f t="shared" si="1"/>
        <v>21.94902060775226</v>
      </c>
      <c r="I26" s="48" t="s">
        <v>112</v>
      </c>
      <c r="J26" s="17"/>
    </row>
    <row r="27" spans="1:12" ht="38.25">
      <c r="A27" s="38" t="s">
        <v>44</v>
      </c>
      <c r="B27" s="39" t="s">
        <v>18</v>
      </c>
      <c r="C27" s="39" t="s">
        <v>22</v>
      </c>
      <c r="D27" s="49">
        <v>18351775</v>
      </c>
      <c r="E27" s="51">
        <v>17473100</v>
      </c>
      <c r="F27" s="51">
        <v>11012295.17</v>
      </c>
      <c r="G27" s="40">
        <f t="shared" si="0"/>
        <v>-7339479.8300000001</v>
      </c>
      <c r="H27" s="40">
        <f t="shared" si="1"/>
        <v>-39.99329672470374</v>
      </c>
      <c r="I27" s="48" t="s">
        <v>113</v>
      </c>
      <c r="J27" s="17"/>
    </row>
    <row r="28" spans="1:12" ht="165.75">
      <c r="A28" s="38" t="s">
        <v>45</v>
      </c>
      <c r="B28" s="39" t="s">
        <v>18</v>
      </c>
      <c r="C28" s="39" t="s">
        <v>24</v>
      </c>
      <c r="D28" s="49">
        <v>217214300.19999999</v>
      </c>
      <c r="E28" s="51">
        <v>220489627.97999999</v>
      </c>
      <c r="F28" s="51">
        <v>200127747.93000001</v>
      </c>
      <c r="G28" s="40">
        <f t="shared" si="0"/>
        <v>-17086552.269999981</v>
      </c>
      <c r="H28" s="40">
        <f t="shared" si="1"/>
        <v>-7.8662188696911528</v>
      </c>
      <c r="I28" s="48" t="s">
        <v>114</v>
      </c>
      <c r="J28" s="17"/>
    </row>
    <row r="29" spans="1:12" ht="351" customHeight="1">
      <c r="A29" s="38" t="s">
        <v>46</v>
      </c>
      <c r="B29" s="39" t="s">
        <v>18</v>
      </c>
      <c r="C29" s="39" t="s">
        <v>47</v>
      </c>
      <c r="D29" s="49">
        <v>510542139</v>
      </c>
      <c r="E29" s="51">
        <v>642446736.19000006</v>
      </c>
      <c r="F29" s="51">
        <v>611878964.39999998</v>
      </c>
      <c r="G29" s="40">
        <f t="shared" si="0"/>
        <v>101336825.39999998</v>
      </c>
      <c r="H29" s="40">
        <f t="shared" si="1"/>
        <v>19.84886606979957</v>
      </c>
      <c r="I29" s="48" t="s">
        <v>115</v>
      </c>
      <c r="J29" s="17"/>
    </row>
    <row r="30" spans="1:12" ht="178.5">
      <c r="A30" s="38" t="s">
        <v>48</v>
      </c>
      <c r="B30" s="39" t="s">
        <v>18</v>
      </c>
      <c r="C30" s="39" t="s">
        <v>34</v>
      </c>
      <c r="D30" s="49">
        <v>2095279512.1300001</v>
      </c>
      <c r="E30" s="51">
        <v>2909385554.77</v>
      </c>
      <c r="F30" s="51">
        <v>2424610766.27</v>
      </c>
      <c r="G30" s="40">
        <f t="shared" si="0"/>
        <v>329331254.13999987</v>
      </c>
      <c r="H30" s="40">
        <f t="shared" si="1"/>
        <v>15.717771888353525</v>
      </c>
      <c r="I30" s="48" t="s">
        <v>116</v>
      </c>
      <c r="J30" s="17"/>
    </row>
    <row r="31" spans="1:12">
      <c r="A31" s="38" t="s">
        <v>49</v>
      </c>
      <c r="B31" s="39" t="s">
        <v>18</v>
      </c>
      <c r="C31" s="39" t="s">
        <v>36</v>
      </c>
      <c r="D31" s="49">
        <v>149004602.06</v>
      </c>
      <c r="E31" s="51">
        <v>145010153.41999999</v>
      </c>
      <c r="F31" s="51">
        <v>144238226.33000001</v>
      </c>
      <c r="G31" s="40">
        <f t="shared" si="0"/>
        <v>-4766375.7299999893</v>
      </c>
      <c r="H31" s="40">
        <f t="shared" si="1"/>
        <v>-3.1988110864392638</v>
      </c>
      <c r="I31" s="52"/>
      <c r="J31" s="17"/>
    </row>
    <row r="32" spans="1:12" ht="331.5">
      <c r="A32" s="38" t="s">
        <v>50</v>
      </c>
      <c r="B32" s="39" t="s">
        <v>18</v>
      </c>
      <c r="C32" s="39" t="s">
        <v>51</v>
      </c>
      <c r="D32" s="49">
        <v>279356609.44</v>
      </c>
      <c r="E32" s="51">
        <v>333454305.61000001</v>
      </c>
      <c r="F32" s="51">
        <v>326787751.00999999</v>
      </c>
      <c r="G32" s="40">
        <f t="shared" si="0"/>
        <v>47431141.569999993</v>
      </c>
      <c r="H32" s="40">
        <f t="shared" si="1"/>
        <v>16.978707489713855</v>
      </c>
      <c r="I32" s="48" t="s">
        <v>117</v>
      </c>
      <c r="J32" s="17"/>
      <c r="K32" s="17"/>
      <c r="L32" s="17"/>
    </row>
    <row r="33" spans="1:10">
      <c r="A33" s="7" t="s">
        <v>52</v>
      </c>
      <c r="B33" s="8" t="s">
        <v>20</v>
      </c>
      <c r="C33" s="8" t="s">
        <v>12</v>
      </c>
      <c r="D33" s="26">
        <v>2916924405.5999999</v>
      </c>
      <c r="E33" s="27">
        <v>4670895725.7799997</v>
      </c>
      <c r="F33" s="27">
        <v>4110707560.5</v>
      </c>
      <c r="G33" s="16">
        <f t="shared" si="0"/>
        <v>1193783154.9000001</v>
      </c>
      <c r="H33" s="16">
        <f t="shared" si="1"/>
        <v>40.926091626102448</v>
      </c>
      <c r="I33" s="45"/>
      <c r="J33" s="17"/>
    </row>
    <row r="34" spans="1:10" ht="90">
      <c r="A34" s="9" t="s">
        <v>53</v>
      </c>
      <c r="B34" s="10" t="s">
        <v>20</v>
      </c>
      <c r="C34" s="10" t="s">
        <v>11</v>
      </c>
      <c r="D34" s="28">
        <v>627500171.08999991</v>
      </c>
      <c r="E34" s="30">
        <v>774220409.92999995</v>
      </c>
      <c r="F34" s="30">
        <v>737563635.25999999</v>
      </c>
      <c r="G34" s="31">
        <f t="shared" si="0"/>
        <v>110063464.17000008</v>
      </c>
      <c r="H34" s="31">
        <f t="shared" si="1"/>
        <v>17.53998950770233</v>
      </c>
      <c r="I34" s="47" t="s">
        <v>118</v>
      </c>
      <c r="J34" s="17"/>
    </row>
    <row r="35" spans="1:10" ht="197.25" customHeight="1">
      <c r="A35" s="38" t="s">
        <v>54</v>
      </c>
      <c r="B35" s="39" t="s">
        <v>20</v>
      </c>
      <c r="C35" s="39" t="s">
        <v>14</v>
      </c>
      <c r="D35" s="49">
        <v>1717076906.51</v>
      </c>
      <c r="E35" s="51">
        <v>3288659675.5900002</v>
      </c>
      <c r="F35" s="51">
        <v>3265849267.54</v>
      </c>
      <c r="G35" s="40">
        <f t="shared" si="0"/>
        <v>1548772361.03</v>
      </c>
      <c r="H35" s="40">
        <f t="shared" si="1"/>
        <v>90.198194102902278</v>
      </c>
      <c r="I35" s="47" t="s">
        <v>119</v>
      </c>
      <c r="J35" s="17"/>
    </row>
    <row r="36" spans="1:10">
      <c r="A36" s="9" t="s">
        <v>55</v>
      </c>
      <c r="B36" s="10" t="s">
        <v>20</v>
      </c>
      <c r="C36" s="11" t="s">
        <v>16</v>
      </c>
      <c r="D36" s="28">
        <v>0</v>
      </c>
      <c r="E36" s="30">
        <v>31761616.920000002</v>
      </c>
      <c r="F36" s="30">
        <v>31548707.640000001</v>
      </c>
      <c r="G36" s="31">
        <f t="shared" si="0"/>
        <v>31548707.640000001</v>
      </c>
      <c r="H36" s="31"/>
      <c r="I36" s="44"/>
      <c r="J36" s="17"/>
    </row>
    <row r="37" spans="1:10" ht="26.25">
      <c r="A37" s="9" t="s">
        <v>56</v>
      </c>
      <c r="B37" s="10" t="s">
        <v>20</v>
      </c>
      <c r="C37" s="10" t="s">
        <v>18</v>
      </c>
      <c r="D37" s="28">
        <v>2250000</v>
      </c>
      <c r="E37" s="30">
        <v>2250000</v>
      </c>
      <c r="F37" s="30">
        <v>2250000</v>
      </c>
      <c r="G37" s="31">
        <f t="shared" si="0"/>
        <v>0</v>
      </c>
      <c r="H37" s="31">
        <f t="shared" si="1"/>
        <v>0</v>
      </c>
      <c r="I37" s="44"/>
      <c r="J37" s="17"/>
    </row>
    <row r="38" spans="1:10" ht="191.25">
      <c r="A38" s="38" t="s">
        <v>57</v>
      </c>
      <c r="B38" s="39" t="s">
        <v>20</v>
      </c>
      <c r="C38" s="39" t="s">
        <v>20</v>
      </c>
      <c r="D38" s="49">
        <v>570097328</v>
      </c>
      <c r="E38" s="51">
        <v>574004023.33999991</v>
      </c>
      <c r="F38" s="51">
        <v>73495950.060000002</v>
      </c>
      <c r="G38" s="40">
        <f t="shared" si="0"/>
        <v>-496601377.94</v>
      </c>
      <c r="H38" s="40">
        <f t="shared" si="1"/>
        <v>-87.108174964117708</v>
      </c>
      <c r="I38" s="42" t="s">
        <v>120</v>
      </c>
      <c r="J38" s="17"/>
    </row>
    <row r="39" spans="1:10">
      <c r="A39" s="7" t="s">
        <v>58</v>
      </c>
      <c r="B39" s="8" t="s">
        <v>22</v>
      </c>
      <c r="C39" s="8" t="s">
        <v>12</v>
      </c>
      <c r="D39" s="26">
        <v>76494472.359999999</v>
      </c>
      <c r="E39" s="27">
        <v>80667016.579999998</v>
      </c>
      <c r="F39" s="27">
        <v>77647582.260000005</v>
      </c>
      <c r="G39" s="16">
        <f t="shared" si="0"/>
        <v>1153109.900000006</v>
      </c>
      <c r="H39" s="16">
        <f t="shared" si="1"/>
        <v>1.5074421254560804</v>
      </c>
      <c r="I39" s="37"/>
      <c r="J39" s="17"/>
    </row>
    <row r="40" spans="1:10" ht="26.25">
      <c r="A40" s="9" t="s">
        <v>59</v>
      </c>
      <c r="B40" s="10" t="s">
        <v>22</v>
      </c>
      <c r="C40" s="10" t="s">
        <v>16</v>
      </c>
      <c r="D40" s="28">
        <v>40222339.359999999</v>
      </c>
      <c r="E40" s="30">
        <v>40972134.969999999</v>
      </c>
      <c r="F40" s="30">
        <v>38083859.75</v>
      </c>
      <c r="G40" s="31">
        <f t="shared" si="0"/>
        <v>-2138479.6099999994</v>
      </c>
      <c r="H40" s="31">
        <f t="shared" si="1"/>
        <v>-5.3166465303275174</v>
      </c>
      <c r="I40" s="36"/>
      <c r="J40" s="17"/>
    </row>
    <row r="41" spans="1:10" ht="102.75" customHeight="1">
      <c r="A41" s="38" t="s">
        <v>60</v>
      </c>
      <c r="B41" s="39" t="s">
        <v>22</v>
      </c>
      <c r="C41" s="39" t="s">
        <v>20</v>
      </c>
      <c r="D41" s="49">
        <v>36272133</v>
      </c>
      <c r="E41" s="51">
        <v>39694881.609999999</v>
      </c>
      <c r="F41" s="51">
        <v>39563722.509999998</v>
      </c>
      <c r="G41" s="40">
        <f t="shared" si="0"/>
        <v>3291589.5099999979</v>
      </c>
      <c r="H41" s="40">
        <f t="shared" si="1"/>
        <v>9.0747062214400245</v>
      </c>
      <c r="I41" s="42" t="s">
        <v>121</v>
      </c>
      <c r="J41" s="17"/>
    </row>
    <row r="42" spans="1:10">
      <c r="A42" s="7" t="s">
        <v>61</v>
      </c>
      <c r="B42" s="8" t="s">
        <v>24</v>
      </c>
      <c r="C42" s="8" t="s">
        <v>12</v>
      </c>
      <c r="D42" s="26">
        <v>13149489001.290001</v>
      </c>
      <c r="E42" s="27">
        <v>13267414800.009998</v>
      </c>
      <c r="F42" s="27">
        <v>13221563565.259998</v>
      </c>
      <c r="G42" s="16">
        <f t="shared" si="0"/>
        <v>72074563.969997406</v>
      </c>
      <c r="H42" s="16">
        <f t="shared" si="1"/>
        <v>0.54811684288968365</v>
      </c>
      <c r="I42" s="37"/>
      <c r="J42" s="17"/>
    </row>
    <row r="43" spans="1:10" ht="89.25">
      <c r="A43" s="38" t="s">
        <v>62</v>
      </c>
      <c r="B43" s="39" t="s">
        <v>24</v>
      </c>
      <c r="C43" s="39" t="s">
        <v>11</v>
      </c>
      <c r="D43" s="49">
        <v>4229233700</v>
      </c>
      <c r="E43" s="51">
        <v>4322525537</v>
      </c>
      <c r="F43" s="51">
        <v>4304412319.3000002</v>
      </c>
      <c r="G43" s="40">
        <f t="shared" si="0"/>
        <v>75178619.300000191</v>
      </c>
      <c r="H43" s="40">
        <f t="shared" si="1"/>
        <v>1.777594350011924</v>
      </c>
      <c r="I43" s="42" t="s">
        <v>122</v>
      </c>
      <c r="J43" s="17"/>
    </row>
    <row r="44" spans="1:10">
      <c r="A44" s="9" t="s">
        <v>63</v>
      </c>
      <c r="B44" s="10" t="s">
        <v>24</v>
      </c>
      <c r="C44" s="10" t="s">
        <v>14</v>
      </c>
      <c r="D44" s="28">
        <v>6662820418</v>
      </c>
      <c r="E44" s="30">
        <v>6617739500</v>
      </c>
      <c r="F44" s="30">
        <v>6594817030.5100002</v>
      </c>
      <c r="G44" s="31">
        <f t="shared" si="0"/>
        <v>-68003387.489999771</v>
      </c>
      <c r="H44" s="31">
        <f t="shared" si="1"/>
        <v>-1.0206396574382239</v>
      </c>
      <c r="I44" s="36"/>
      <c r="J44" s="17"/>
    </row>
    <row r="45" spans="1:10">
      <c r="A45" s="9" t="s">
        <v>64</v>
      </c>
      <c r="B45" s="10" t="s">
        <v>24</v>
      </c>
      <c r="C45" s="10" t="s">
        <v>18</v>
      </c>
      <c r="D45" s="28">
        <v>1468715900</v>
      </c>
      <c r="E45" s="30">
        <v>1471557784</v>
      </c>
      <c r="F45" s="30">
        <v>1470495270.4300001</v>
      </c>
      <c r="G45" s="31">
        <f t="shared" si="0"/>
        <v>1779370.4300000668</v>
      </c>
      <c r="H45" s="31">
        <f t="shared" si="1"/>
        <v>0.12115143779678306</v>
      </c>
      <c r="I45" s="36"/>
      <c r="J45" s="17"/>
    </row>
    <row r="46" spans="1:10" ht="111.75" customHeight="1">
      <c r="A46" s="38" t="s">
        <v>65</v>
      </c>
      <c r="B46" s="39" t="s">
        <v>24</v>
      </c>
      <c r="C46" s="39" t="s">
        <v>20</v>
      </c>
      <c r="D46" s="49">
        <v>92611417.090000004</v>
      </c>
      <c r="E46" s="51">
        <v>101792772.46000001</v>
      </c>
      <c r="F46" s="51">
        <v>101789153.98</v>
      </c>
      <c r="G46" s="40">
        <f t="shared" si="0"/>
        <v>9177736.8900000006</v>
      </c>
      <c r="H46" s="40">
        <f t="shared" si="1"/>
        <v>9.9099411048651405</v>
      </c>
      <c r="I46" s="42" t="s">
        <v>123</v>
      </c>
      <c r="J46" s="17"/>
    </row>
    <row r="47" spans="1:10">
      <c r="A47" s="9" t="s">
        <v>66</v>
      </c>
      <c r="B47" s="10" t="s">
        <v>24</v>
      </c>
      <c r="C47" s="10" t="s">
        <v>24</v>
      </c>
      <c r="D47" s="28">
        <v>341696603</v>
      </c>
      <c r="E47" s="30">
        <v>333106945</v>
      </c>
      <c r="F47" s="30">
        <v>331980571.70999998</v>
      </c>
      <c r="G47" s="31">
        <f t="shared" si="0"/>
        <v>-9716031.2900000215</v>
      </c>
      <c r="H47" s="31">
        <f t="shared" si="1"/>
        <v>-2.8434673346752675</v>
      </c>
      <c r="I47" s="36"/>
      <c r="J47" s="17"/>
    </row>
    <row r="48" spans="1:10" ht="306">
      <c r="A48" s="38" t="s">
        <v>67</v>
      </c>
      <c r="B48" s="39" t="s">
        <v>24</v>
      </c>
      <c r="C48" s="39" t="s">
        <v>34</v>
      </c>
      <c r="D48" s="49">
        <v>354410963.19999999</v>
      </c>
      <c r="E48" s="51">
        <v>420692261.55000001</v>
      </c>
      <c r="F48" s="51">
        <v>418069219.32999998</v>
      </c>
      <c r="G48" s="40">
        <f t="shared" si="0"/>
        <v>63658256.129999995</v>
      </c>
      <c r="H48" s="40">
        <f t="shared" si="1"/>
        <v>17.961706250626492</v>
      </c>
      <c r="I48" s="42" t="s">
        <v>124</v>
      </c>
      <c r="J48" s="17"/>
    </row>
    <row r="49" spans="1:10">
      <c r="A49" s="7" t="s">
        <v>68</v>
      </c>
      <c r="B49" s="8" t="s">
        <v>47</v>
      </c>
      <c r="C49" s="8" t="s">
        <v>12</v>
      </c>
      <c r="D49" s="26">
        <v>960693476.5</v>
      </c>
      <c r="E49" s="27">
        <v>983451582.41999996</v>
      </c>
      <c r="F49" s="27">
        <v>974105940.94000006</v>
      </c>
      <c r="G49" s="16">
        <f t="shared" si="0"/>
        <v>13412464.440000057</v>
      </c>
      <c r="H49" s="16">
        <f t="shared" si="1"/>
        <v>1.3961231930984326</v>
      </c>
      <c r="I49" s="37"/>
      <c r="J49" s="17"/>
    </row>
    <row r="50" spans="1:10">
      <c r="A50" s="9" t="s">
        <v>69</v>
      </c>
      <c r="B50" s="10" t="s">
        <v>47</v>
      </c>
      <c r="C50" s="10" t="s">
        <v>11</v>
      </c>
      <c r="D50" s="28">
        <v>897635880</v>
      </c>
      <c r="E50" s="30">
        <v>912409979.27999997</v>
      </c>
      <c r="F50" s="30">
        <v>903355733.39999998</v>
      </c>
      <c r="G50" s="31">
        <f t="shared" si="0"/>
        <v>5719853.3999999762</v>
      </c>
      <c r="H50" s="31">
        <f t="shared" si="1"/>
        <v>0.63721309803257498</v>
      </c>
      <c r="I50" s="36"/>
      <c r="J50" s="17"/>
    </row>
    <row r="51" spans="1:10" ht="153">
      <c r="A51" s="38" t="s">
        <v>70</v>
      </c>
      <c r="B51" s="39" t="s">
        <v>47</v>
      </c>
      <c r="C51" s="39" t="s">
        <v>18</v>
      </c>
      <c r="D51" s="49">
        <v>63057596.5</v>
      </c>
      <c r="E51" s="51">
        <v>71041603.140000001</v>
      </c>
      <c r="F51" s="51">
        <v>70750207.539999992</v>
      </c>
      <c r="G51" s="40">
        <f t="shared" si="0"/>
        <v>7692611.0399999917</v>
      </c>
      <c r="H51" s="40">
        <f t="shared" si="1"/>
        <v>12.199340709092837</v>
      </c>
      <c r="I51" s="42" t="s">
        <v>125</v>
      </c>
      <c r="J51" s="17"/>
    </row>
    <row r="52" spans="1:10">
      <c r="A52" s="7" t="s">
        <v>71</v>
      </c>
      <c r="B52" s="8" t="s">
        <v>34</v>
      </c>
      <c r="C52" s="8" t="s">
        <v>12</v>
      </c>
      <c r="D52" s="26">
        <v>9511662755.1000004</v>
      </c>
      <c r="E52" s="27">
        <v>9745060239.2900009</v>
      </c>
      <c r="F52" s="27">
        <v>9641619040.210001</v>
      </c>
      <c r="G52" s="16">
        <f t="shared" si="0"/>
        <v>129956285.11000061</v>
      </c>
      <c r="H52" s="16">
        <f t="shared" si="1"/>
        <v>1.366283566354582</v>
      </c>
      <c r="I52" s="37"/>
      <c r="J52" s="17"/>
    </row>
    <row r="53" spans="1:10" ht="191.25">
      <c r="A53" s="62" t="s">
        <v>72</v>
      </c>
      <c r="B53" s="63" t="s">
        <v>34</v>
      </c>
      <c r="C53" s="63" t="s">
        <v>11</v>
      </c>
      <c r="D53" s="64">
        <v>1115498215.8099999</v>
      </c>
      <c r="E53" s="65">
        <v>1194122330.3199999</v>
      </c>
      <c r="F53" s="65">
        <v>1188317108.7</v>
      </c>
      <c r="G53" s="40">
        <f t="shared" si="0"/>
        <v>72818892.890000105</v>
      </c>
      <c r="H53" s="40">
        <f t="shared" si="1"/>
        <v>6.5279255365840072</v>
      </c>
      <c r="I53" s="42" t="s">
        <v>126</v>
      </c>
      <c r="J53" s="17"/>
    </row>
    <row r="54" spans="1:10">
      <c r="A54" s="9" t="s">
        <v>73</v>
      </c>
      <c r="B54" s="10" t="s">
        <v>34</v>
      </c>
      <c r="C54" s="10" t="s">
        <v>14</v>
      </c>
      <c r="D54" s="28">
        <v>958406204.57000005</v>
      </c>
      <c r="E54" s="30">
        <v>1040379374.59</v>
      </c>
      <c r="F54" s="30">
        <v>978284099.09000003</v>
      </c>
      <c r="G54" s="31">
        <f t="shared" si="0"/>
        <v>19877894.519999981</v>
      </c>
      <c r="H54" s="31">
        <f t="shared" si="1"/>
        <v>2.074057369956023</v>
      </c>
      <c r="I54" s="36"/>
      <c r="J54" s="17"/>
    </row>
    <row r="55" spans="1:10" ht="51">
      <c r="A55" s="38" t="s">
        <v>74</v>
      </c>
      <c r="B55" s="39" t="s">
        <v>34</v>
      </c>
      <c r="C55" s="39" t="s">
        <v>16</v>
      </c>
      <c r="D55" s="49">
        <v>44249563.189999998</v>
      </c>
      <c r="E55" s="51">
        <v>37827787.07</v>
      </c>
      <c r="F55" s="51">
        <v>37438881.710000001</v>
      </c>
      <c r="G55" s="40">
        <f t="shared" si="0"/>
        <v>-6810681.4799999967</v>
      </c>
      <c r="H55" s="40">
        <f t="shared" si="1"/>
        <v>-15.391522512337815</v>
      </c>
      <c r="I55" s="42" t="s">
        <v>127</v>
      </c>
      <c r="J55" s="17"/>
    </row>
    <row r="56" spans="1:10" ht="89.25">
      <c r="A56" s="9" t="s">
        <v>75</v>
      </c>
      <c r="B56" s="10" t="s">
        <v>34</v>
      </c>
      <c r="C56" s="10" t="s">
        <v>18</v>
      </c>
      <c r="D56" s="28">
        <v>158124143.78</v>
      </c>
      <c r="E56" s="30">
        <v>151027212.03999999</v>
      </c>
      <c r="F56" s="30">
        <v>149409891.27000001</v>
      </c>
      <c r="G56" s="31">
        <f t="shared" si="0"/>
        <v>-8714252.5099999905</v>
      </c>
      <c r="H56" s="31">
        <f t="shared" si="1"/>
        <v>-5.5110195708785881</v>
      </c>
      <c r="I56" s="42" t="s">
        <v>128</v>
      </c>
      <c r="J56" s="17"/>
    </row>
    <row r="57" spans="1:10" ht="26.25">
      <c r="A57" s="9" t="s">
        <v>76</v>
      </c>
      <c r="B57" s="10" t="s">
        <v>34</v>
      </c>
      <c r="C57" s="10" t="s">
        <v>22</v>
      </c>
      <c r="D57" s="28">
        <v>176999626.65000001</v>
      </c>
      <c r="E57" s="30">
        <v>176314726.69999999</v>
      </c>
      <c r="F57" s="30">
        <v>176162906.94</v>
      </c>
      <c r="G57" s="31">
        <f t="shared" si="0"/>
        <v>-836719.71000000834</v>
      </c>
      <c r="H57" s="31">
        <f t="shared" si="1"/>
        <v>-0.4727239971271473</v>
      </c>
      <c r="I57" s="36"/>
      <c r="J57" s="17"/>
    </row>
    <row r="58" spans="1:10">
      <c r="A58" s="9" t="s">
        <v>77</v>
      </c>
      <c r="B58" s="10" t="s">
        <v>34</v>
      </c>
      <c r="C58" s="10" t="s">
        <v>34</v>
      </c>
      <c r="D58" s="28">
        <v>7058385001.1000004</v>
      </c>
      <c r="E58" s="30">
        <v>7145388808.5699997</v>
      </c>
      <c r="F58" s="30">
        <v>7112006152.5</v>
      </c>
      <c r="G58" s="31">
        <f t="shared" si="0"/>
        <v>53621151.399999619</v>
      </c>
      <c r="H58" s="31">
        <f t="shared" si="1"/>
        <v>0.75968017317904923</v>
      </c>
      <c r="I58" s="36"/>
      <c r="J58" s="17"/>
    </row>
    <row r="59" spans="1:10">
      <c r="A59" s="7" t="s">
        <v>78</v>
      </c>
      <c r="B59" s="8" t="s">
        <v>36</v>
      </c>
      <c r="C59" s="8" t="s">
        <v>12</v>
      </c>
      <c r="D59" s="26">
        <v>11837939972.360001</v>
      </c>
      <c r="E59" s="27">
        <v>13022937486.439999</v>
      </c>
      <c r="F59" s="27">
        <v>12520648366.049997</v>
      </c>
      <c r="G59" s="16">
        <f t="shared" si="0"/>
        <v>682708393.68999672</v>
      </c>
      <c r="H59" s="16">
        <f t="shared" si="1"/>
        <v>5.767121604637552</v>
      </c>
      <c r="I59" s="37"/>
      <c r="J59" s="17"/>
    </row>
    <row r="60" spans="1:10" ht="102.75">
      <c r="A60" s="9" t="s">
        <v>79</v>
      </c>
      <c r="B60" s="10" t="s">
        <v>36</v>
      </c>
      <c r="C60" s="10" t="s">
        <v>11</v>
      </c>
      <c r="D60" s="28">
        <v>151719600</v>
      </c>
      <c r="E60" s="30">
        <v>720095465.13999999</v>
      </c>
      <c r="F60" s="30">
        <v>700541645.51999998</v>
      </c>
      <c r="G60" s="31">
        <f t="shared" si="0"/>
        <v>548822045.51999998</v>
      </c>
      <c r="H60" s="31">
        <f t="shared" si="1"/>
        <v>361.73444005916178</v>
      </c>
      <c r="I60" s="61" t="s">
        <v>129</v>
      </c>
      <c r="J60" s="17"/>
    </row>
    <row r="61" spans="1:10" ht="267.75">
      <c r="A61" s="38" t="s">
        <v>80</v>
      </c>
      <c r="B61" s="39" t="s">
        <v>36</v>
      </c>
      <c r="C61" s="39" t="s">
        <v>14</v>
      </c>
      <c r="D61" s="49">
        <v>2535937200</v>
      </c>
      <c r="E61" s="51">
        <v>2458695636.4699998</v>
      </c>
      <c r="F61" s="51">
        <v>2403919160.1400003</v>
      </c>
      <c r="G61" s="40">
        <f t="shared" si="0"/>
        <v>-132018039.85999966</v>
      </c>
      <c r="H61" s="40">
        <f t="shared" si="1"/>
        <v>-5.2058875850710962</v>
      </c>
      <c r="I61" s="42" t="s">
        <v>130</v>
      </c>
      <c r="J61" s="17"/>
    </row>
    <row r="62" spans="1:10">
      <c r="A62" s="9" t="s">
        <v>81</v>
      </c>
      <c r="B62" s="10" t="s">
        <v>36</v>
      </c>
      <c r="C62" s="10" t="s">
        <v>16</v>
      </c>
      <c r="D62" s="28">
        <v>7393953072.3600006</v>
      </c>
      <c r="E62" s="30">
        <v>7645129966.3199997</v>
      </c>
      <c r="F62" s="30">
        <v>7255666060.0499983</v>
      </c>
      <c r="G62" s="31">
        <f t="shared" si="0"/>
        <v>-138287012.31000233</v>
      </c>
      <c r="H62" s="31">
        <f t="shared" si="1"/>
        <v>-1.8702717065779808</v>
      </c>
      <c r="I62" s="36"/>
      <c r="J62" s="17"/>
    </row>
    <row r="63" spans="1:10" ht="409.5" customHeight="1">
      <c r="A63" s="73" t="s">
        <v>82</v>
      </c>
      <c r="B63" s="70" t="s">
        <v>36</v>
      </c>
      <c r="C63" s="70" t="s">
        <v>18</v>
      </c>
      <c r="D63" s="76">
        <v>1568185800</v>
      </c>
      <c r="E63" s="77">
        <v>2005723156</v>
      </c>
      <c r="F63" s="77">
        <v>1969350442.8099999</v>
      </c>
      <c r="G63" s="78">
        <f t="shared" si="0"/>
        <v>401164642.80999994</v>
      </c>
      <c r="H63" s="78">
        <f t="shared" si="1"/>
        <v>25.581448499916263</v>
      </c>
      <c r="I63" s="67" t="s">
        <v>131</v>
      </c>
      <c r="J63" s="17"/>
    </row>
    <row r="64" spans="1:10" ht="39" customHeight="1">
      <c r="A64" s="74"/>
      <c r="B64" s="71"/>
      <c r="C64" s="71"/>
      <c r="D64" s="79"/>
      <c r="E64" s="80"/>
      <c r="F64" s="80"/>
      <c r="G64" s="81"/>
      <c r="H64" s="81"/>
      <c r="I64" s="69"/>
      <c r="J64" s="17"/>
    </row>
    <row r="65" spans="1:10" ht="180" customHeight="1">
      <c r="A65" s="75"/>
      <c r="B65" s="72"/>
      <c r="C65" s="72"/>
      <c r="D65" s="82"/>
      <c r="E65" s="83"/>
      <c r="F65" s="83"/>
      <c r="G65" s="84"/>
      <c r="H65" s="84"/>
      <c r="I65" s="68"/>
      <c r="J65" s="17"/>
    </row>
    <row r="66" spans="1:10">
      <c r="A66" s="9" t="s">
        <v>83</v>
      </c>
      <c r="B66" s="10" t="s">
        <v>36</v>
      </c>
      <c r="C66" s="10" t="s">
        <v>22</v>
      </c>
      <c r="D66" s="28">
        <v>188144300</v>
      </c>
      <c r="E66" s="30">
        <v>193293262.50999999</v>
      </c>
      <c r="F66" s="30">
        <v>191171057.53</v>
      </c>
      <c r="G66" s="31">
        <f t="shared" si="0"/>
        <v>3026757.5300000012</v>
      </c>
      <c r="H66" s="31">
        <f t="shared" si="1"/>
        <v>1.6087426140467755</v>
      </c>
      <c r="I66" s="36"/>
      <c r="J66" s="17"/>
    </row>
    <row r="67" spans="1:10">
      <c r="A67" s="7" t="s">
        <v>84</v>
      </c>
      <c r="B67" s="8" t="s">
        <v>26</v>
      </c>
      <c r="C67" s="8" t="s">
        <v>12</v>
      </c>
      <c r="D67" s="26">
        <v>501335927</v>
      </c>
      <c r="E67" s="27">
        <v>568722683.63</v>
      </c>
      <c r="F67" s="27">
        <v>566297385.50999999</v>
      </c>
      <c r="G67" s="16">
        <f t="shared" si="0"/>
        <v>64961458.50999999</v>
      </c>
      <c r="H67" s="16">
        <f t="shared" si="1"/>
        <v>12.957670697715628</v>
      </c>
      <c r="I67" s="37"/>
      <c r="J67" s="17"/>
    </row>
    <row r="68" spans="1:10" ht="165.75">
      <c r="A68" s="9" t="s">
        <v>85</v>
      </c>
      <c r="B68" s="10" t="s">
        <v>26</v>
      </c>
      <c r="C68" s="10" t="s">
        <v>14</v>
      </c>
      <c r="D68" s="28">
        <v>15362235</v>
      </c>
      <c r="E68" s="30">
        <v>35335803</v>
      </c>
      <c r="F68" s="30">
        <v>35312790.079999998</v>
      </c>
      <c r="G68" s="31">
        <f t="shared" si="0"/>
        <v>19950555.079999998</v>
      </c>
      <c r="H68" s="31">
        <f t="shared" si="1"/>
        <v>129.86752956194198</v>
      </c>
      <c r="I68" s="42" t="s">
        <v>132</v>
      </c>
      <c r="J68" s="17"/>
    </row>
    <row r="69" spans="1:10" ht="140.25">
      <c r="A69" s="9" t="s">
        <v>86</v>
      </c>
      <c r="B69" s="10" t="s">
        <v>26</v>
      </c>
      <c r="C69" s="10" t="s">
        <v>16</v>
      </c>
      <c r="D69" s="28">
        <v>375291395.04000002</v>
      </c>
      <c r="E69" s="30">
        <v>411350468.74000001</v>
      </c>
      <c r="F69" s="30">
        <v>409456420.48000002</v>
      </c>
      <c r="G69" s="31">
        <f t="shared" si="0"/>
        <v>34165025.439999998</v>
      </c>
      <c r="H69" s="31">
        <f t="shared" si="1"/>
        <v>9.1035994673841429</v>
      </c>
      <c r="I69" s="42" t="s">
        <v>133</v>
      </c>
      <c r="J69" s="17"/>
    </row>
    <row r="70" spans="1:10" ht="191.25">
      <c r="A70" s="38" t="s">
        <v>87</v>
      </c>
      <c r="B70" s="39" t="s">
        <v>26</v>
      </c>
      <c r="C70" s="39" t="s">
        <v>20</v>
      </c>
      <c r="D70" s="49">
        <v>110682296.96000001</v>
      </c>
      <c r="E70" s="51">
        <v>122036411.89</v>
      </c>
      <c r="F70" s="51">
        <v>121528174.94999999</v>
      </c>
      <c r="G70" s="40">
        <f t="shared" si="0"/>
        <v>10845877.98999998</v>
      </c>
      <c r="H70" s="40">
        <f t="shared" si="1"/>
        <v>9.7991081572147181</v>
      </c>
      <c r="I70" s="42" t="s">
        <v>134</v>
      </c>
      <c r="J70" s="17"/>
    </row>
    <row r="71" spans="1:10">
      <c r="A71" s="7" t="s">
        <v>88</v>
      </c>
      <c r="B71" s="8" t="s">
        <v>51</v>
      </c>
      <c r="C71" s="8" t="s">
        <v>12</v>
      </c>
      <c r="D71" s="26">
        <v>30922545.5</v>
      </c>
      <c r="E71" s="27">
        <v>31668708.780000001</v>
      </c>
      <c r="F71" s="27">
        <v>31668708.780000001</v>
      </c>
      <c r="G71" s="16">
        <f t="shared" si="0"/>
        <v>746163.28000000119</v>
      </c>
      <c r="H71" s="16">
        <f t="shared" si="1"/>
        <v>2.413007299156547</v>
      </c>
      <c r="I71" s="37"/>
      <c r="J71" s="17"/>
    </row>
    <row r="72" spans="1:10">
      <c r="A72" s="9" t="s">
        <v>89</v>
      </c>
      <c r="B72" s="10" t="s">
        <v>51</v>
      </c>
      <c r="C72" s="10" t="s">
        <v>14</v>
      </c>
      <c r="D72" s="28">
        <v>30922545.5</v>
      </c>
      <c r="E72" s="30">
        <v>31668708.780000001</v>
      </c>
      <c r="F72" s="30">
        <v>31668708.780000001</v>
      </c>
      <c r="G72" s="31">
        <f t="shared" si="0"/>
        <v>746163.28000000119</v>
      </c>
      <c r="H72" s="31">
        <f t="shared" si="1"/>
        <v>2.413007299156547</v>
      </c>
      <c r="I72" s="36"/>
      <c r="J72" s="17"/>
    </row>
    <row r="73" spans="1:10">
      <c r="A73" s="7" t="s">
        <v>90</v>
      </c>
      <c r="B73" s="8" t="s">
        <v>28</v>
      </c>
      <c r="C73" s="8" t="s">
        <v>12</v>
      </c>
      <c r="D73" s="26">
        <v>1854625810</v>
      </c>
      <c r="E73" s="27">
        <v>1218319650</v>
      </c>
      <c r="F73" s="27">
        <v>941738987.33000004</v>
      </c>
      <c r="G73" s="16">
        <f t="shared" ref="G73:G79" si="2">F73-D73</f>
        <v>-912886822.66999996</v>
      </c>
      <c r="H73" s="16">
        <f t="shared" ref="H73:H79" si="3">F73/D73*100-100</f>
        <v>-49.222156714728349</v>
      </c>
      <c r="I73" s="37"/>
      <c r="J73" s="17"/>
    </row>
    <row r="74" spans="1:10" ht="26.25">
      <c r="A74" s="9" t="s">
        <v>91</v>
      </c>
      <c r="B74" s="10" t="s">
        <v>28</v>
      </c>
      <c r="C74" s="10" t="s">
        <v>11</v>
      </c>
      <c r="D74" s="28">
        <v>1854625810</v>
      </c>
      <c r="E74" s="30">
        <v>1218319650</v>
      </c>
      <c r="F74" s="30">
        <v>941738987.33000004</v>
      </c>
      <c r="G74" s="31">
        <f t="shared" si="2"/>
        <v>-912886822.66999996</v>
      </c>
      <c r="H74" s="31">
        <f t="shared" si="3"/>
        <v>-49.222156714728349</v>
      </c>
      <c r="I74" s="66" t="s">
        <v>135</v>
      </c>
      <c r="J74" s="17"/>
    </row>
    <row r="75" spans="1:10" ht="26.25">
      <c r="A75" s="7" t="s">
        <v>92</v>
      </c>
      <c r="B75" s="8" t="s">
        <v>39</v>
      </c>
      <c r="C75" s="8" t="s">
        <v>12</v>
      </c>
      <c r="D75" s="26">
        <v>3536735600</v>
      </c>
      <c r="E75" s="27">
        <v>3705452490</v>
      </c>
      <c r="F75" s="27">
        <v>3704573190</v>
      </c>
      <c r="G75" s="16">
        <f t="shared" si="2"/>
        <v>167837590</v>
      </c>
      <c r="H75" s="16">
        <f t="shared" si="3"/>
        <v>4.74555095382307</v>
      </c>
      <c r="I75" s="37"/>
      <c r="J75" s="17"/>
    </row>
    <row r="76" spans="1:10" ht="26.25">
      <c r="A76" s="9" t="s">
        <v>93</v>
      </c>
      <c r="B76" s="10" t="s">
        <v>39</v>
      </c>
      <c r="C76" s="10" t="s">
        <v>11</v>
      </c>
      <c r="D76" s="28">
        <v>1239851100</v>
      </c>
      <c r="E76" s="30">
        <v>1239851100</v>
      </c>
      <c r="F76" s="30">
        <v>1239851100</v>
      </c>
      <c r="G76" s="31">
        <f t="shared" si="2"/>
        <v>0</v>
      </c>
      <c r="H76" s="31">
        <f t="shared" si="3"/>
        <v>0</v>
      </c>
      <c r="I76" s="36"/>
      <c r="J76" s="17"/>
    </row>
    <row r="77" spans="1:10">
      <c r="A77" s="9" t="s">
        <v>94</v>
      </c>
      <c r="B77" s="10" t="s">
        <v>39</v>
      </c>
      <c r="C77" s="10" t="s">
        <v>14</v>
      </c>
      <c r="D77" s="28">
        <v>1744370500</v>
      </c>
      <c r="E77" s="30">
        <v>1913087390</v>
      </c>
      <c r="F77" s="30">
        <v>1913087390</v>
      </c>
      <c r="G77" s="31">
        <f t="shared" si="2"/>
        <v>168716890</v>
      </c>
      <c r="H77" s="31">
        <f t="shared" si="3"/>
        <v>9.6720788387558656</v>
      </c>
      <c r="I77" s="66" t="s">
        <v>136</v>
      </c>
      <c r="J77" s="17"/>
    </row>
    <row r="78" spans="1:10">
      <c r="A78" s="9" t="s">
        <v>95</v>
      </c>
      <c r="B78" s="10" t="s">
        <v>39</v>
      </c>
      <c r="C78" s="10" t="s">
        <v>16</v>
      </c>
      <c r="D78" s="28">
        <v>552514000</v>
      </c>
      <c r="E78" s="30">
        <v>552514000</v>
      </c>
      <c r="F78" s="30">
        <v>551634700</v>
      </c>
      <c r="G78" s="31">
        <f t="shared" si="2"/>
        <v>-879300</v>
      </c>
      <c r="H78" s="31">
        <f t="shared" si="3"/>
        <v>-0.15914528862617772</v>
      </c>
      <c r="I78" s="36"/>
      <c r="J78" s="17"/>
    </row>
    <row r="79" spans="1:10">
      <c r="A79" s="7" t="s">
        <v>96</v>
      </c>
      <c r="B79" s="12" t="s">
        <v>12</v>
      </c>
      <c r="C79" s="12" t="s">
        <v>12</v>
      </c>
      <c r="D79" s="26">
        <f>D6+D15+D17+D23+D33+D39+D42+D49+D52+D59+D67+D71+D73+D75</f>
        <v>51939633896.160004</v>
      </c>
      <c r="E79" s="26">
        <f t="shared" ref="E79:F79" si="4">E6+E15+E17+E23+E33+E39+E42+E49+E52+E59+E67+E71+E73+E75</f>
        <v>56078764029.449989</v>
      </c>
      <c r="F79" s="26">
        <f t="shared" si="4"/>
        <v>53825817693.970001</v>
      </c>
      <c r="G79" s="16">
        <f t="shared" si="2"/>
        <v>1886183797.8099976</v>
      </c>
      <c r="H79" s="16">
        <f t="shared" si="3"/>
        <v>3.6314922850263684</v>
      </c>
      <c r="I79" s="37"/>
      <c r="J79" s="17"/>
    </row>
    <row r="81" spans="5:6">
      <c r="E81" s="13"/>
      <c r="F81" s="13"/>
    </row>
  </sheetData>
  <autoFilter ref="A4:F79"/>
  <mergeCells count="17">
    <mergeCell ref="E63:E65"/>
    <mergeCell ref="D63:D65"/>
    <mergeCell ref="C63:C65"/>
    <mergeCell ref="A63:A65"/>
    <mergeCell ref="B63:B65"/>
    <mergeCell ref="I63:I65"/>
    <mergeCell ref="H63:H65"/>
    <mergeCell ref="G63:G65"/>
    <mergeCell ref="F63:F65"/>
    <mergeCell ref="A1:I1"/>
    <mergeCell ref="I3:I4"/>
    <mergeCell ref="A3:A4"/>
    <mergeCell ref="B3:B4"/>
    <mergeCell ref="C3:C4"/>
    <mergeCell ref="G3:H3"/>
    <mergeCell ref="D3:F3"/>
    <mergeCell ref="G2:I2"/>
  </mergeCells>
  <pageMargins left="0.70866141732283472" right="0.70866141732283472" top="0.74803149606299213" bottom="0.74803149606299213" header="0.31496062992125984" footer="0.31496062992125984"/>
  <pageSetup paperSize="9" scale="5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РЗПР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Александра Юрьевна Базась</dc:creator>
  <cp:lastModifiedBy>Казмина О.А.</cp:lastModifiedBy>
  <cp:lastPrinted>2016-04-26T10:14:15Z</cp:lastPrinted>
  <dcterms:created xsi:type="dcterms:W3CDTF">2016-04-26T09:03:58Z</dcterms:created>
  <dcterms:modified xsi:type="dcterms:W3CDTF">2017-05-31T16:16:25Z</dcterms:modified>
</cp:coreProperties>
</file>