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elokon\Desktop\ВНЕШНЯЯ ПРОВЕРКА\Внешняя проверка 2018\"/>
    </mc:Choice>
  </mc:AlternateContent>
  <bookViews>
    <workbookView xWindow="480" yWindow="60" windowWidth="20610" windowHeight="9195"/>
  </bookViews>
  <sheets>
    <sheet name="дебиторская, кредиторская" sheetId="1" r:id="rId1"/>
    <sheet name="Лист2" sheetId="3" r:id="rId2"/>
  </sheets>
  <calcPr calcId="152511"/>
</workbook>
</file>

<file path=xl/calcChain.xml><?xml version="1.0" encoding="utf-8"?>
<calcChain xmlns="http://schemas.openxmlformats.org/spreadsheetml/2006/main">
  <c r="E26" i="1" l="1"/>
  <c r="I26" i="1"/>
  <c r="C24" i="1" l="1"/>
  <c r="C25" i="1"/>
  <c r="F26" i="1"/>
  <c r="C26" i="1" l="1"/>
  <c r="G24" i="1"/>
  <c r="C7" i="1"/>
  <c r="C8" i="1"/>
  <c r="I18" i="1"/>
  <c r="G8" i="1"/>
  <c r="F18" i="1"/>
  <c r="G16" i="1"/>
  <c r="G7" i="1" l="1"/>
  <c r="J18" i="1"/>
  <c r="E18" i="1"/>
  <c r="D18" i="1"/>
  <c r="C17" i="1"/>
  <c r="C15" i="1"/>
  <c r="C14" i="1"/>
  <c r="C13" i="1"/>
  <c r="C12" i="1"/>
  <c r="C11" i="1"/>
  <c r="C10" i="1"/>
  <c r="C9" i="1"/>
  <c r="G15" i="1"/>
  <c r="G14" i="1"/>
  <c r="H26" i="1"/>
  <c r="D26" i="1"/>
  <c r="G25" i="1"/>
  <c r="G26" i="1" s="1"/>
  <c r="H18" i="1"/>
  <c r="G13" i="1"/>
  <c r="G12" i="1"/>
  <c r="G11" i="1"/>
  <c r="C18" i="1" l="1"/>
  <c r="D7" i="3"/>
  <c r="F7" i="3"/>
  <c r="G7" i="3"/>
  <c r="E6" i="3"/>
  <c r="C6" i="3"/>
  <c r="E5" i="3"/>
  <c r="C5" i="3"/>
  <c r="E4" i="3"/>
  <c r="C4" i="3"/>
  <c r="E3" i="3"/>
  <c r="C3" i="3"/>
  <c r="E7" i="3" l="1"/>
  <c r="C7" i="3"/>
  <c r="G17" i="1" l="1"/>
  <c r="G10" i="1"/>
  <c r="G9" i="1"/>
  <c r="G18" i="1" l="1"/>
</calcChain>
</file>

<file path=xl/sharedStrings.xml><?xml version="1.0" encoding="utf-8"?>
<sst xmlns="http://schemas.openxmlformats.org/spreadsheetml/2006/main" count="69" uniqueCount="38">
  <si>
    <t>4-Сумма задолженности, руб. - на конец отчетного периода - всего</t>
  </si>
  <si>
    <t>Итого</t>
  </si>
  <si>
    <t>2-Сумма задолженности, руб. - на начало года - всего</t>
  </si>
  <si>
    <t>Наименование</t>
  </si>
  <si>
    <t>Администрация муниципального образования г. Апатиты с подведомственной территорией</t>
  </si>
  <si>
    <t>Администрация муниципального образования Кандалакшский район</t>
  </si>
  <si>
    <t>Управление федеральной налоговой службы по Мурманской области</t>
  </si>
  <si>
    <t xml:space="preserve">Администрация муниципального образования ЗАТО Александровск </t>
  </si>
  <si>
    <t>1 205 00 000</t>
  </si>
  <si>
    <t>Глава</t>
  </si>
  <si>
    <t>001</t>
  </si>
  <si>
    <t>002</t>
  </si>
  <si>
    <r>
      <rPr>
        <sz val="12"/>
        <color theme="1"/>
        <rFont val="Times New Roman"/>
        <family val="1"/>
        <charset val="204"/>
      </rPr>
      <t>1 205 11 000</t>
    </r>
    <r>
      <rPr>
        <sz val="10"/>
        <color theme="1"/>
        <rFont val="Times New Roman"/>
        <family val="1"/>
        <charset val="204"/>
      </rPr>
      <t xml:space="preserve">  (Расчеты с плательщиками налоговых     
доходов)
</t>
    </r>
  </si>
  <si>
    <r>
      <rPr>
        <sz val="12"/>
        <color theme="1"/>
        <rFont val="Times New Roman"/>
        <family val="1"/>
        <charset val="204"/>
      </rPr>
      <t>1 205 41 000</t>
    </r>
    <r>
      <rPr>
        <sz val="10"/>
        <color theme="1"/>
        <rFont val="Times New Roman"/>
        <family val="1"/>
        <charset val="204"/>
      </rPr>
      <t xml:space="preserve"> (Расчеты с плательщиками сумм 
принудительного изъятия)
</t>
    </r>
  </si>
  <si>
    <t>Всего</t>
  </si>
  <si>
    <t>Администрация Кольского района</t>
  </si>
  <si>
    <t>015</t>
  </si>
  <si>
    <t>012</t>
  </si>
  <si>
    <t>016</t>
  </si>
  <si>
    <t>Администрация города Оленегорска с подведомственной территорией Мурманской области</t>
  </si>
  <si>
    <t>Администрация МО Кандалакшский район</t>
  </si>
  <si>
    <t>141</t>
  </si>
  <si>
    <t>Администрация муниципального образования ЗАТО Александровск МО</t>
  </si>
  <si>
    <t>АКТИВ</t>
  </si>
  <si>
    <t>ПАССИВ</t>
  </si>
  <si>
    <t>951</t>
  </si>
  <si>
    <t>Администрация города Мурманска</t>
  </si>
  <si>
    <t>017</t>
  </si>
  <si>
    <t>Администрация города Мончегорска</t>
  </si>
  <si>
    <r>
      <rPr>
        <sz val="12"/>
        <color theme="1"/>
        <rFont val="Times New Roman"/>
        <family val="1"/>
        <charset val="204"/>
      </rPr>
      <t>1 205 81 000</t>
    </r>
    <r>
      <rPr>
        <sz val="10"/>
        <color theme="1"/>
        <rFont val="Times New Roman"/>
        <family val="1"/>
        <charset val="204"/>
      </rPr>
      <t xml:space="preserve"> (Расчеты с плательщиками прочих доходов)
</t>
    </r>
  </si>
  <si>
    <t>Администрация г. Полярные Зори с подведомственной территорией</t>
  </si>
  <si>
    <t>011</t>
  </si>
  <si>
    <t>Расшифровка прочих администраторов доходов показателей строки "итого по коду 1 205 00 000" по графе 2 и графе 4 "Сведений о дебиторской и кредиторской задолженности " (ф.0503169) годового отчета об исполнении областного бюджета за 2017 год.</t>
  </si>
  <si>
    <t>Муниципальное учреждение администрации Терского района</t>
  </si>
  <si>
    <t>Муниципальное учреждение "Администрация МО ЗАТО Видяево"</t>
  </si>
  <si>
    <t>914</t>
  </si>
  <si>
    <t>Приложение № 6</t>
  </si>
  <si>
    <t>к заключению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</si>
</sst>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(#,##0.00\);_(* &quot;-&quot;??_);_(@_)"/>
    <numFmt numFmtId="166" formatCode="#"/>
    <numFmt numFmtId="167" formatCode="#,##0.00_ ;[Red]\-#,##0.00\ 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54">
    <xf numFmtId="0" fontId="0" fillId="0" borderId="0" xfId="0"/>
    <xf numFmtId="49" fontId="5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9" fillId="4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/>
    </xf>
    <xf numFmtId="49" fontId="5" fillId="2" borderId="2" xfId="0" applyNumberFormat="1" applyFont="1" applyFill="1" applyBorder="1" applyAlignment="1">
      <alignment horizontal="left" wrapText="1"/>
    </xf>
    <xf numFmtId="165" fontId="9" fillId="2" borderId="2" xfId="1" applyFont="1" applyFill="1" applyBorder="1" applyAlignment="1">
      <alignment horizontal="left" vertical="center" wrapText="1"/>
    </xf>
    <xf numFmtId="166" fontId="5" fillId="2" borderId="2" xfId="0" applyNumberFormat="1" applyFont="1" applyFill="1" applyBorder="1" applyAlignment="1">
      <alignment horizontal="right"/>
    </xf>
    <xf numFmtId="164" fontId="9" fillId="2" borderId="2" xfId="1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5" fillId="0" borderId="2" xfId="0" applyFont="1" applyBorder="1"/>
    <xf numFmtId="0" fontId="0" fillId="0" borderId="2" xfId="0" applyBorder="1"/>
    <xf numFmtId="167" fontId="13" fillId="0" borderId="2" xfId="0" applyNumberFormat="1" applyFont="1" applyBorder="1"/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6" fillId="0" borderId="0" xfId="0" applyFont="1"/>
    <xf numFmtId="165" fontId="0" fillId="0" borderId="0" xfId="1" applyFont="1"/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49" fontId="5" fillId="3" borderId="1" xfId="0" applyNumberFormat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right"/>
    </xf>
    <xf numFmtId="166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3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left" wrapText="1"/>
    </xf>
    <xf numFmtId="4" fontId="14" fillId="3" borderId="1" xfId="0" applyNumberFormat="1" applyFont="1" applyFill="1" applyBorder="1" applyAlignment="1">
      <alignment horizontal="right"/>
    </xf>
    <xf numFmtId="165" fontId="5" fillId="2" borderId="1" xfId="1" applyFont="1" applyFill="1" applyBorder="1" applyAlignment="1">
      <alignment horizontal="right"/>
    </xf>
    <xf numFmtId="165" fontId="5" fillId="3" borderId="1" xfId="1" applyFont="1" applyFill="1" applyBorder="1" applyAlignment="1">
      <alignment horizontal="right"/>
    </xf>
    <xf numFmtId="164" fontId="9" fillId="3" borderId="1" xfId="1" applyNumberFormat="1" applyFont="1" applyFill="1" applyBorder="1" applyAlignment="1">
      <alignment horizontal="left" wrapText="1"/>
    </xf>
    <xf numFmtId="0" fontId="3" fillId="0" borderId="1" xfId="0" applyFont="1" applyBorder="1" applyAlignment="1"/>
    <xf numFmtId="164" fontId="9" fillId="2" borderId="1" xfId="1" applyNumberFormat="1" applyFont="1" applyFill="1" applyBorder="1" applyAlignment="1">
      <alignment horizontal="right" vertical="center"/>
    </xf>
    <xf numFmtId="165" fontId="5" fillId="3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165" fontId="5" fillId="2" borderId="1" xfId="1" applyFont="1" applyFill="1" applyBorder="1" applyAlignment="1">
      <alignment horizontal="right" vertical="center"/>
    </xf>
    <xf numFmtId="166" fontId="5" fillId="2" borderId="1" xfId="0" applyNumberFormat="1" applyFont="1" applyFill="1" applyBorder="1" applyAlignment="1">
      <alignment horizontal="right" vertical="center"/>
    </xf>
    <xf numFmtId="164" fontId="9" fillId="3" borderId="1" xfId="1" applyNumberFormat="1" applyFont="1" applyFill="1" applyBorder="1" applyAlignment="1">
      <alignment horizontal="left" vertical="center" wrapText="1"/>
    </xf>
    <xf numFmtId="0" fontId="3" fillId="0" borderId="1" xfId="0" applyFont="1" applyBorder="1" applyAlignment="1"/>
    <xf numFmtId="49" fontId="6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wrapText="1"/>
    </xf>
    <xf numFmtId="0" fontId="3" fillId="4" borderId="2" xfId="0" applyFont="1" applyFill="1" applyBorder="1" applyAlignment="1"/>
    <xf numFmtId="49" fontId="6" fillId="4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tabSelected="1" zoomScale="85" zoomScaleNormal="85" workbookViewId="0">
      <pane xSplit="3" ySplit="6" topLeftCell="D13" activePane="bottomRight" state="frozen"/>
      <selection pane="topRight" activeCell="D1" sqref="D1"/>
      <selection pane="bottomLeft" activeCell="A5" sqref="A5"/>
      <selection pane="bottomRight" activeCell="I1" sqref="I1:J1"/>
    </sheetView>
  </sheetViews>
  <sheetFormatPr defaultRowHeight="15" x14ac:dyDescent="0.25"/>
  <cols>
    <col min="1" max="1" width="6.28515625" customWidth="1"/>
    <col min="2" max="2" width="39.5703125" customWidth="1"/>
    <col min="3" max="3" width="22.5703125" customWidth="1"/>
    <col min="4" max="4" width="22" customWidth="1"/>
    <col min="5" max="6" width="17.7109375" customWidth="1"/>
    <col min="7" max="7" width="23.7109375" customWidth="1"/>
    <col min="8" max="8" width="20.85546875" customWidth="1"/>
    <col min="9" max="9" width="16.7109375" customWidth="1"/>
    <col min="10" max="10" width="15.5703125" customWidth="1"/>
  </cols>
  <sheetData>
    <row r="1" spans="1:10" ht="28.5" customHeight="1" x14ac:dyDescent="0.25">
      <c r="I1" s="47" t="s">
        <v>36</v>
      </c>
      <c r="J1" s="48"/>
    </row>
    <row r="2" spans="1:10" x14ac:dyDescent="0.25">
      <c r="I2" s="47" t="s">
        <v>37</v>
      </c>
      <c r="J2" s="48"/>
    </row>
    <row r="3" spans="1:10" ht="49.5" customHeight="1" x14ac:dyDescent="0.3">
      <c r="A3" s="49" t="s">
        <v>32</v>
      </c>
      <c r="B3" s="49"/>
      <c r="C3" s="49"/>
      <c r="D3" s="49"/>
      <c r="E3" s="49"/>
      <c r="F3" s="49"/>
      <c r="G3" s="49"/>
      <c r="H3" s="49"/>
      <c r="I3" s="49"/>
    </row>
    <row r="4" spans="1:10" ht="18.75" x14ac:dyDescent="0.3">
      <c r="A4" s="15"/>
      <c r="B4" s="16" t="s">
        <v>23</v>
      </c>
      <c r="C4" s="15"/>
      <c r="D4" s="15"/>
      <c r="E4" s="15"/>
      <c r="F4" s="15"/>
      <c r="G4" s="15"/>
      <c r="H4" s="15"/>
      <c r="I4" s="15"/>
    </row>
    <row r="5" spans="1:10" ht="92.25" x14ac:dyDescent="0.25">
      <c r="A5" s="41" t="s">
        <v>9</v>
      </c>
      <c r="B5" s="42" t="s">
        <v>3</v>
      </c>
      <c r="C5" s="19" t="s">
        <v>8</v>
      </c>
      <c r="D5" s="20" t="s">
        <v>12</v>
      </c>
      <c r="E5" s="20" t="s">
        <v>13</v>
      </c>
      <c r="F5" s="20" t="s">
        <v>29</v>
      </c>
      <c r="G5" s="19" t="s">
        <v>8</v>
      </c>
      <c r="H5" s="20" t="s">
        <v>12</v>
      </c>
      <c r="I5" s="20" t="s">
        <v>13</v>
      </c>
      <c r="J5" s="20" t="s">
        <v>29</v>
      </c>
    </row>
    <row r="6" spans="1:10" ht="18.75" x14ac:dyDescent="0.25">
      <c r="A6" s="41"/>
      <c r="B6" s="42"/>
      <c r="C6" s="43" t="s">
        <v>2</v>
      </c>
      <c r="D6" s="44"/>
      <c r="E6" s="44"/>
      <c r="F6" s="21"/>
      <c r="G6" s="43" t="s">
        <v>0</v>
      </c>
      <c r="H6" s="44"/>
      <c r="I6" s="44"/>
      <c r="J6" s="22"/>
    </row>
    <row r="7" spans="1:10" ht="31.5" x14ac:dyDescent="0.25">
      <c r="A7" s="1" t="s">
        <v>31</v>
      </c>
      <c r="B7" s="23" t="s">
        <v>30</v>
      </c>
      <c r="C7" s="24">
        <f>SUM(D7:F7)</f>
        <v>266668.81</v>
      </c>
      <c r="D7" s="25"/>
      <c r="E7" s="26"/>
      <c r="F7" s="26">
        <v>266668.81</v>
      </c>
      <c r="G7" s="24">
        <f>SUM(H7:J7)</f>
        <v>165041.85</v>
      </c>
      <c r="H7" s="25"/>
      <c r="I7" s="27">
        <v>165041.85</v>
      </c>
      <c r="J7" s="26"/>
    </row>
    <row r="8" spans="1:10" ht="31.5" x14ac:dyDescent="0.25">
      <c r="A8" s="1" t="s">
        <v>35</v>
      </c>
      <c r="B8" s="23" t="s">
        <v>34</v>
      </c>
      <c r="C8" s="24">
        <f>SUM(D8+E8)</f>
        <v>0</v>
      </c>
      <c r="D8" s="25"/>
      <c r="E8" s="26"/>
      <c r="F8" s="26"/>
      <c r="G8" s="24">
        <f>SUM(H8:J8)</f>
        <v>12000</v>
      </c>
      <c r="H8" s="25"/>
      <c r="I8" s="27">
        <v>12000</v>
      </c>
      <c r="J8" s="26"/>
    </row>
    <row r="9" spans="1:10" ht="47.25" x14ac:dyDescent="0.25">
      <c r="A9" s="1" t="s">
        <v>17</v>
      </c>
      <c r="B9" s="28" t="s">
        <v>4</v>
      </c>
      <c r="C9" s="24">
        <f>SUM(D9:E9)</f>
        <v>1200858.1200000001</v>
      </c>
      <c r="D9" s="25"/>
      <c r="E9" s="26">
        <v>1200858.1200000001</v>
      </c>
      <c r="F9" s="26"/>
      <c r="G9" s="24">
        <f>SUM(H9:I9)</f>
        <v>1407419.5</v>
      </c>
      <c r="H9" s="25"/>
      <c r="I9" s="29">
        <v>1407419.5</v>
      </c>
      <c r="J9" s="26"/>
    </row>
    <row r="10" spans="1:10" ht="15.75" x14ac:dyDescent="0.25">
      <c r="A10" s="1" t="s">
        <v>16</v>
      </c>
      <c r="B10" s="28" t="s">
        <v>15</v>
      </c>
      <c r="C10" s="24">
        <f>SUM(D10:E10)</f>
        <v>1001260.29</v>
      </c>
      <c r="D10" s="25"/>
      <c r="E10" s="26">
        <v>1001260.29</v>
      </c>
      <c r="F10" s="26"/>
      <c r="G10" s="24">
        <f>SUM(H10:I10)</f>
        <v>1400742.48</v>
      </c>
      <c r="H10" s="25"/>
      <c r="I10" s="27">
        <v>1400742.48</v>
      </c>
      <c r="J10" s="26"/>
    </row>
    <row r="11" spans="1:10" ht="47.25" x14ac:dyDescent="0.25">
      <c r="A11" s="1" t="s">
        <v>18</v>
      </c>
      <c r="B11" s="28" t="s">
        <v>19</v>
      </c>
      <c r="C11" s="24">
        <f t="shared" ref="C11:C14" si="0">SUM(D11:E11)</f>
        <v>449830.43</v>
      </c>
      <c r="D11" s="25"/>
      <c r="E11" s="26">
        <v>449830.43</v>
      </c>
      <c r="F11" s="26"/>
      <c r="G11" s="24">
        <f t="shared" ref="G11:G12" si="1">SUM(H11:I11)</f>
        <v>602330.43000000005</v>
      </c>
      <c r="H11" s="25"/>
      <c r="I11" s="27">
        <v>602330.43000000005</v>
      </c>
      <c r="J11" s="26"/>
    </row>
    <row r="12" spans="1:10" ht="31.5" x14ac:dyDescent="0.25">
      <c r="A12" s="1" t="s">
        <v>11</v>
      </c>
      <c r="B12" s="28" t="s">
        <v>20</v>
      </c>
      <c r="C12" s="24">
        <f t="shared" si="0"/>
        <v>1284608.33</v>
      </c>
      <c r="D12" s="25"/>
      <c r="E12" s="26">
        <v>1284608.33</v>
      </c>
      <c r="F12" s="26"/>
      <c r="G12" s="24">
        <f t="shared" si="1"/>
        <v>1128171.97</v>
      </c>
      <c r="H12" s="25"/>
      <c r="I12" s="27">
        <v>1128171.97</v>
      </c>
      <c r="J12" s="26"/>
    </row>
    <row r="13" spans="1:10" ht="47.25" x14ac:dyDescent="0.25">
      <c r="A13" s="1" t="s">
        <v>21</v>
      </c>
      <c r="B13" s="28" t="s">
        <v>22</v>
      </c>
      <c r="C13" s="24">
        <f t="shared" si="0"/>
        <v>252151.78</v>
      </c>
      <c r="D13" s="25"/>
      <c r="E13" s="26">
        <v>252151.78</v>
      </c>
      <c r="F13" s="26"/>
      <c r="G13" s="24">
        <f t="shared" ref="G13:G14" si="2">SUM(H13:I13)</f>
        <v>344744.5</v>
      </c>
      <c r="H13" s="25"/>
      <c r="I13" s="27">
        <v>344744.5</v>
      </c>
      <c r="J13" s="26"/>
    </row>
    <row r="14" spans="1:10" ht="15.75" x14ac:dyDescent="0.25">
      <c r="A14" s="1" t="s">
        <v>25</v>
      </c>
      <c r="B14" s="28" t="s">
        <v>26</v>
      </c>
      <c r="C14" s="24">
        <f t="shared" si="0"/>
        <v>405971.91</v>
      </c>
      <c r="D14" s="25"/>
      <c r="E14" s="26">
        <v>405971.91</v>
      </c>
      <c r="F14" s="26"/>
      <c r="G14" s="24">
        <f t="shared" si="2"/>
        <v>161088.42000000001</v>
      </c>
      <c r="H14" s="25"/>
      <c r="I14" s="27">
        <v>161088.42000000001</v>
      </c>
      <c r="J14" s="26"/>
    </row>
    <row r="15" spans="1:10" ht="15.75" x14ac:dyDescent="0.25">
      <c r="A15" s="1" t="s">
        <v>27</v>
      </c>
      <c r="B15" s="28" t="s">
        <v>28</v>
      </c>
      <c r="C15" s="24">
        <f>SUM(D15:E15)</f>
        <v>482463.76</v>
      </c>
      <c r="D15" s="25"/>
      <c r="E15" s="26">
        <v>482463.76</v>
      </c>
      <c r="F15" s="26"/>
      <c r="G15" s="24">
        <f>SUM(H15:I15)</f>
        <v>641494.61</v>
      </c>
      <c r="H15" s="25"/>
      <c r="I15" s="27">
        <v>641494.61</v>
      </c>
      <c r="J15" s="26"/>
    </row>
    <row r="16" spans="1:10" ht="31.5" x14ac:dyDescent="0.25">
      <c r="A16" s="1" t="s">
        <v>10</v>
      </c>
      <c r="B16" s="28" t="s">
        <v>33</v>
      </c>
      <c r="C16" s="24"/>
      <c r="D16" s="25"/>
      <c r="E16" s="26"/>
      <c r="F16" s="26"/>
      <c r="G16" s="24">
        <f>SUM(H16:I16)</f>
        <v>42134.32</v>
      </c>
      <c r="H16" s="25"/>
      <c r="I16" s="27">
        <v>42134.32</v>
      </c>
      <c r="J16" s="26"/>
    </row>
    <row r="17" spans="1:10" ht="31.5" x14ac:dyDescent="0.25">
      <c r="A17" s="2">
        <v>182</v>
      </c>
      <c r="B17" s="28" t="s">
        <v>6</v>
      </c>
      <c r="C17" s="24">
        <f>SUM(D17:E17)</f>
        <v>1843723604.1800001</v>
      </c>
      <c r="D17" s="26">
        <v>1843449204.1800001</v>
      </c>
      <c r="E17" s="30">
        <v>274400</v>
      </c>
      <c r="F17" s="30"/>
      <c r="G17" s="24">
        <f>SUM(H17:I17)</f>
        <v>1950389695.5999999</v>
      </c>
      <c r="H17" s="26">
        <v>1950116195.5999999</v>
      </c>
      <c r="I17" s="31">
        <v>273500</v>
      </c>
      <c r="J17" s="30"/>
    </row>
    <row r="18" spans="1:10" ht="15.75" x14ac:dyDescent="0.25">
      <c r="A18" s="45" t="s">
        <v>1</v>
      </c>
      <c r="B18" s="46"/>
      <c r="C18" s="32">
        <f>SUM(C7:C17)</f>
        <v>1849067417.6100001</v>
      </c>
      <c r="D18" s="32">
        <f t="shared" ref="D18:E18" si="3">SUM(D9:D17)</f>
        <v>1843449204.1800001</v>
      </c>
      <c r="E18" s="32">
        <f t="shared" si="3"/>
        <v>5351544.62</v>
      </c>
      <c r="F18" s="32">
        <f>SUM(F7:F17)</f>
        <v>266668.81</v>
      </c>
      <c r="G18" s="32">
        <f>SUM(G7:G17)</f>
        <v>1956294863.6799998</v>
      </c>
      <c r="H18" s="32">
        <f>SUM(H9:H17)</f>
        <v>1950116195.5999999</v>
      </c>
      <c r="I18" s="32">
        <f>SUM(I7:I17)</f>
        <v>6178668.080000001</v>
      </c>
      <c r="J18" s="32">
        <f>SUM(J7:J17)</f>
        <v>0</v>
      </c>
    </row>
    <row r="21" spans="1:10" ht="15.75" x14ac:dyDescent="0.25">
      <c r="B21" s="17" t="s">
        <v>24</v>
      </c>
    </row>
    <row r="22" spans="1:10" ht="92.25" x14ac:dyDescent="0.25">
      <c r="A22" s="41" t="s">
        <v>9</v>
      </c>
      <c r="B22" s="42" t="s">
        <v>3</v>
      </c>
      <c r="C22" s="19" t="s">
        <v>8</v>
      </c>
      <c r="D22" s="20" t="s">
        <v>12</v>
      </c>
      <c r="E22" s="20" t="s">
        <v>13</v>
      </c>
      <c r="F22" s="20" t="s">
        <v>29</v>
      </c>
      <c r="G22" s="19" t="s">
        <v>8</v>
      </c>
      <c r="H22" s="20" t="s">
        <v>12</v>
      </c>
      <c r="I22" s="20" t="s">
        <v>13</v>
      </c>
    </row>
    <row r="23" spans="1:10" ht="18.75" x14ac:dyDescent="0.25">
      <c r="A23" s="41"/>
      <c r="B23" s="42"/>
      <c r="C23" s="43" t="s">
        <v>2</v>
      </c>
      <c r="D23" s="44"/>
      <c r="E23" s="44"/>
      <c r="F23" s="21"/>
      <c r="G23" s="43" t="s">
        <v>0</v>
      </c>
      <c r="H23" s="44"/>
      <c r="I23" s="44"/>
    </row>
    <row r="24" spans="1:10" ht="47.25" x14ac:dyDescent="0.25">
      <c r="A24" s="33">
        <v>144</v>
      </c>
      <c r="B24" s="28" t="s">
        <v>22</v>
      </c>
      <c r="C24" s="34">
        <f>SUM(D24:F24)</f>
        <v>3660.13</v>
      </c>
      <c r="D24" s="21"/>
      <c r="E24" s="35">
        <v>3660.13</v>
      </c>
      <c r="F24" s="36"/>
      <c r="G24" s="34">
        <f>SUM(H24:I24)</f>
        <v>11300</v>
      </c>
      <c r="H24" s="21"/>
      <c r="I24" s="35">
        <v>11300</v>
      </c>
    </row>
    <row r="25" spans="1:10" ht="31.5" x14ac:dyDescent="0.25">
      <c r="A25" s="2">
        <v>182</v>
      </c>
      <c r="B25" s="28" t="s">
        <v>6</v>
      </c>
      <c r="C25" s="34">
        <f>SUM(D25:E25)</f>
        <v>1278084019.7</v>
      </c>
      <c r="D25" s="37">
        <v>1278067919.7</v>
      </c>
      <c r="E25" s="38">
        <v>16100</v>
      </c>
      <c r="F25" s="39"/>
      <c r="G25" s="34">
        <f>SUM(H25:I25)</f>
        <v>2538893907.8400002</v>
      </c>
      <c r="H25" s="37">
        <v>2538877807.8400002</v>
      </c>
      <c r="I25" s="38">
        <v>16100</v>
      </c>
    </row>
    <row r="26" spans="1:10" ht="15.75" x14ac:dyDescent="0.25">
      <c r="A26" s="45" t="s">
        <v>1</v>
      </c>
      <c r="B26" s="46"/>
      <c r="C26" s="40">
        <f>SUM(C24:C25)</f>
        <v>1278087679.8300002</v>
      </c>
      <c r="D26" s="40">
        <f t="shared" ref="D26:H26" si="4">SUM(D25:D25)</f>
        <v>1278067919.7</v>
      </c>
      <c r="E26" s="40">
        <f>SUM(E24:E25)</f>
        <v>19760.13</v>
      </c>
      <c r="F26" s="40">
        <f>SUM(F24:F25)</f>
        <v>0</v>
      </c>
      <c r="G26" s="40">
        <f>SUM(G24:G25)</f>
        <v>2538905207.8400002</v>
      </c>
      <c r="H26" s="40">
        <f t="shared" si="4"/>
        <v>2538877807.8400002</v>
      </c>
      <c r="I26" s="40">
        <f>SUM(I24:I25)</f>
        <v>27400</v>
      </c>
    </row>
    <row r="27" spans="1:10" x14ac:dyDescent="0.25">
      <c r="G27" s="18"/>
    </row>
  </sheetData>
  <mergeCells count="13">
    <mergeCell ref="I1:J1"/>
    <mergeCell ref="I2:J2"/>
    <mergeCell ref="A3:I3"/>
    <mergeCell ref="A18:B18"/>
    <mergeCell ref="G6:I6"/>
    <mergeCell ref="C6:E6"/>
    <mergeCell ref="B5:B6"/>
    <mergeCell ref="A5:A6"/>
    <mergeCell ref="A22:A23"/>
    <mergeCell ref="B22:B23"/>
    <mergeCell ref="C23:E23"/>
    <mergeCell ref="G23:I23"/>
    <mergeCell ref="A26:B26"/>
  </mergeCells>
  <pageMargins left="0.11811023622047245" right="0.19685039370078741" top="0" bottom="0" header="0.31496062992125984" footer="0.31496062992125984"/>
  <pageSetup paperSize="9" scale="7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showGridLines="0" workbookViewId="0">
      <selection activeCell="E16" sqref="E16"/>
    </sheetView>
  </sheetViews>
  <sheetFormatPr defaultRowHeight="15" x14ac:dyDescent="0.25"/>
  <cols>
    <col min="1" max="1" width="8.42578125" customWidth="1"/>
    <col min="2" max="2" width="58" customWidth="1"/>
    <col min="3" max="3" width="22.5703125" customWidth="1"/>
    <col min="4" max="4" width="16.5703125" customWidth="1"/>
    <col min="5" max="5" width="23.7109375" customWidth="1"/>
    <col min="6" max="6" width="17.140625" customWidth="1"/>
    <col min="7" max="7" width="14.85546875" customWidth="1"/>
  </cols>
  <sheetData>
    <row r="1" spans="1:7" ht="92.25" x14ac:dyDescent="0.25">
      <c r="A1" s="50" t="s">
        <v>9</v>
      </c>
      <c r="B1" s="51" t="s">
        <v>3</v>
      </c>
      <c r="C1" s="3" t="s">
        <v>8</v>
      </c>
      <c r="D1" s="4" t="s">
        <v>12</v>
      </c>
      <c r="E1" s="5" t="s">
        <v>8</v>
      </c>
      <c r="F1" s="4" t="s">
        <v>12</v>
      </c>
      <c r="G1" s="4" t="s">
        <v>13</v>
      </c>
    </row>
    <row r="2" spans="1:7" ht="29.25" customHeight="1" x14ac:dyDescent="0.25">
      <c r="A2" s="50"/>
      <c r="B2" s="51"/>
      <c r="C2" s="52" t="s">
        <v>2</v>
      </c>
      <c r="D2" s="53"/>
      <c r="E2" s="52" t="s">
        <v>0</v>
      </c>
      <c r="F2" s="53"/>
      <c r="G2" s="53"/>
    </row>
    <row r="3" spans="1:7" ht="31.5" x14ac:dyDescent="0.25">
      <c r="A3" s="6" t="s">
        <v>10</v>
      </c>
      <c r="B3" s="7" t="s">
        <v>4</v>
      </c>
      <c r="C3" s="8">
        <f>SUM(D3:D3)</f>
        <v>0</v>
      </c>
      <c r="D3" s="9"/>
      <c r="E3" s="10">
        <f>SUM(F3:G3)</f>
        <v>858024.01</v>
      </c>
      <c r="F3" s="9"/>
      <c r="G3" s="11">
        <v>858024.01</v>
      </c>
    </row>
    <row r="4" spans="1:7" ht="31.5" x14ac:dyDescent="0.25">
      <c r="A4" s="6" t="s">
        <v>11</v>
      </c>
      <c r="B4" s="7" t="s">
        <v>5</v>
      </c>
      <c r="C4" s="8">
        <f>SUM(D4:D4)</f>
        <v>0</v>
      </c>
      <c r="D4" s="9"/>
      <c r="E4" s="10">
        <f>SUM(F4:G4)</f>
        <v>264500</v>
      </c>
      <c r="F4" s="9"/>
      <c r="G4" s="11">
        <v>264500</v>
      </c>
    </row>
    <row r="5" spans="1:7" ht="31.5" x14ac:dyDescent="0.25">
      <c r="A5" s="12">
        <v>182</v>
      </c>
      <c r="B5" s="7" t="s">
        <v>6</v>
      </c>
      <c r="C5" s="8">
        <f>SUM(D5:D5)</f>
        <v>369025506.26999998</v>
      </c>
      <c r="D5" s="11">
        <v>369025506.26999998</v>
      </c>
      <c r="E5" s="10">
        <f>SUM(F5:G5)</f>
        <v>-260192854.55000001</v>
      </c>
      <c r="F5" s="11">
        <v>-260192854.55000001</v>
      </c>
      <c r="G5" s="9"/>
    </row>
    <row r="6" spans="1:7" ht="31.5" x14ac:dyDescent="0.25">
      <c r="A6" s="12">
        <v>914</v>
      </c>
      <c r="B6" s="7" t="s">
        <v>7</v>
      </c>
      <c r="C6" s="8">
        <f>SUM(D6:D6)</f>
        <v>0</v>
      </c>
      <c r="D6" s="9"/>
      <c r="E6" s="10">
        <f>SUM(F6:G6)</f>
        <v>34700</v>
      </c>
      <c r="F6" s="9"/>
      <c r="G6" s="11">
        <v>34700</v>
      </c>
    </row>
    <row r="7" spans="1:7" ht="15.75" x14ac:dyDescent="0.25">
      <c r="A7" s="13"/>
      <c r="B7" s="14" t="s">
        <v>14</v>
      </c>
      <c r="C7" s="14">
        <f t="shared" ref="C7:G7" si="0">SUM(C3:C6)</f>
        <v>369025506.26999998</v>
      </c>
      <c r="D7" s="14">
        <f t="shared" si="0"/>
        <v>369025506.26999998</v>
      </c>
      <c r="E7" s="14">
        <f t="shared" si="0"/>
        <v>-259035630.54000002</v>
      </c>
      <c r="F7" s="14">
        <f t="shared" si="0"/>
        <v>-260192854.55000001</v>
      </c>
      <c r="G7" s="14">
        <f t="shared" si="0"/>
        <v>1157224.01</v>
      </c>
    </row>
  </sheetData>
  <mergeCells count="4">
    <mergeCell ref="A1:A2"/>
    <mergeCell ref="B1:B2"/>
    <mergeCell ref="C2:D2"/>
    <mergeCell ref="E2:G2"/>
  </mergeCells>
  <pageMargins left="0.70866141732283472" right="0.70866141732283472" top="0.74803149606299213" bottom="0.74803149606299213" header="0.31496062992125984" footer="0.31496062992125984"/>
  <pageSetup paperSize="9" scale="81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дебиторская, кредиторская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Леонтьев</dc:creator>
  <cp:lastModifiedBy>EBelokon</cp:lastModifiedBy>
  <cp:lastPrinted>2018-05-30T14:12:18Z</cp:lastPrinted>
  <dcterms:created xsi:type="dcterms:W3CDTF">2015-05-26T06:28:50Z</dcterms:created>
  <dcterms:modified xsi:type="dcterms:W3CDTF">2018-05-30T14:12:47Z</dcterms:modified>
</cp:coreProperties>
</file>