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85" windowHeight="10680"/>
  </bookViews>
  <sheets>
    <sheet name="Приложение 12.1" sheetId="1" r:id="rId1"/>
  </sheets>
  <definedNames>
    <definedName name="_xlnm.Print_Titles" localSheetId="0">'Приложение 12.1'!$6:$7</definedName>
  </definedNames>
  <calcPr calcId="152511"/>
</workbook>
</file>

<file path=xl/calcChain.xml><?xml version="1.0" encoding="utf-8"?>
<calcChain xmlns="http://schemas.openxmlformats.org/spreadsheetml/2006/main">
  <c r="D15" i="1" l="1"/>
  <c r="C15" i="1"/>
  <c r="D33" i="1"/>
  <c r="C33" i="1"/>
  <c r="D35" i="1"/>
  <c r="C35" i="1"/>
  <c r="D29" i="1"/>
  <c r="D28" i="1" s="1"/>
  <c r="C29" i="1"/>
  <c r="C28" i="1" s="1"/>
  <c r="D26" i="1"/>
  <c r="D25" i="1" s="1"/>
  <c r="C26" i="1"/>
  <c r="C25" i="1" s="1"/>
  <c r="D18" i="1"/>
  <c r="D17" i="1" s="1"/>
  <c r="C18" i="1"/>
  <c r="C17" i="1" s="1"/>
  <c r="D14" i="1"/>
  <c r="C14" i="1"/>
  <c r="D11" i="1"/>
  <c r="C11" i="1"/>
  <c r="D9" i="1"/>
  <c r="C9" i="1"/>
  <c r="C13" i="1" l="1"/>
  <c r="D13" i="1"/>
  <c r="C8" i="1"/>
  <c r="C32" i="1"/>
  <c r="C31" i="1" s="1"/>
  <c r="D8" i="1"/>
  <c r="D32" i="1"/>
  <c r="D31" i="1" s="1"/>
  <c r="C24" i="1"/>
  <c r="D24" i="1"/>
  <c r="D38" i="1" l="1"/>
  <c r="C38" i="1"/>
</calcChain>
</file>

<file path=xl/sharedStrings.xml><?xml version="1.0" encoding="utf-8"?>
<sst xmlns="http://schemas.openxmlformats.org/spreadsheetml/2006/main" count="73" uniqueCount="69">
  <si>
    <t/>
  </si>
  <si>
    <t>рублей</t>
  </si>
  <si>
    <t>Наименование</t>
  </si>
  <si>
    <t>Код бюджетной классификации
Российской Федерации</t>
  </si>
  <si>
    <t>Кредиты кредитных организаций в валюте Российской Федерации</t>
  </si>
  <si>
    <t>808 01 02 00 00 00 0000 000</t>
  </si>
  <si>
    <t>808 01 02 00 00 00 0000 700</t>
  </si>
  <si>
    <t>808 01 02 00 00 02 0000 710</t>
  </si>
  <si>
    <t>Погашение кредитов, предоставленных кредитными организациями в валюте Российской Федерации</t>
  </si>
  <si>
    <t>808 01 02 00 00 00 0000 800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</si>
  <si>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</si>
  <si>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808 01 02 00 00 02 0000 810</t>
  </si>
  <si>
    <t>Бюджетные кредиты от других бюджетов бюджетной системы Российской Федерации</t>
  </si>
  <si>
    <t>808 01 03 00 00 00 0000 000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</si>
  <si>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</si>
  <si>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808 01 03 01 00 00 0000 700</t>
  </si>
  <si>
    <t>808 01 03 01 00 02 0100 710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</si>
  <si>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</si>
  <si>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808 01 03 01 00 00 0000 800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</si>
  <si>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</si>
  <si>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808 01 03 01 00 02 0100 810</t>
  </si>
  <si>
    <t>Погашение бюджетом субъекта Российской Федерации бюджетных кредитов, предоставленных из федерального бюджета</t>
  </si>
  <si>
    <t>808 01 03 01 00 02 0200 810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</si>
  <si>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</si>
  <si>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</si>
  <si>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</si>
  <si>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</si>
  <si>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</si>
  <si>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</si>
  <si>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 субъектов Российской Федерации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</si>
  <si>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</si>
  <si>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</si>
  <si>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</si>
  <si>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</si>
  <si>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</si>
  <si>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 субъектов Российской Федерации</t>
  </si>
  <si>
    <t>000 01 05 02 01 02 0000 610</t>
  </si>
  <si>
    <t>Иные источники внутреннего финансирования дефицитов бюджетов</t>
  </si>
  <si>
    <t>808 01 06 00 00 00 0000 000</t>
  </si>
  <si>
    <t>Бюджетные кредиты, предоставленные внутри страны в валюте Российской Федерации</t>
  </si>
  <si>
    <t>808 01 06 05 00 00 0000 000</t>
  </si>
  <si>
    <t>Предоставление бюджетных кредитов внутри страны в валюте Российской Федерации</t>
  </si>
  <si>
    <t>808 01 06 05 00 00 0000 500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</si>
  <si>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</si>
  <si>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808 01 06 05 02 02 0000 540</t>
  </si>
  <si>
    <t>Возврат бюджетных кредитов, предоставленных внутри страны в валюте Российской Федерации</t>
  </si>
  <si>
    <t>808 01 06 05 00 00 0000 600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</si>
  <si>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</si>
  <si>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808 01 06 05 01 02 0000 640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</si>
  <si>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</si>
  <si>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808 01 06 05 02 02 0000 640</t>
  </si>
  <si>
    <t>ИСТОЧНИКИ ВНУТРЕННЕГО ФИНАНСИРОВАНИЯ ДЕФИЦИТОВ БЮДЖЕТОВ</t>
  </si>
  <si>
    <t>000 01 00 00 00 00 0000 000</t>
  </si>
  <si>
    <t>808 01 03 01 00 02 0000 710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</si>
  <si>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</si>
  <si>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808 01 03 01 00 02 0000 810</t>
  </si>
  <si>
    <t>Погашение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</si>
  <si>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808 01 03 01 00 02 2700 810</t>
  </si>
  <si>
    <t>808 01 03 01 00 02 2900 810</t>
  </si>
  <si>
    <t>Погашение бюджетом субъекта Российской Федерации бюджетных кредитов, предоставленных из федерального бюджета в валюте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</si>
  <si>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Привлечение кредитов от кредитных организаций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</si>
  <si>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</si>
  <si>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Привлечение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</si>
  <si>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Привлечение 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</si>
  <si>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Сумма</t>
  </si>
  <si>
    <t>Источники финансирования дефицита областного бюджета на плановый период 2025 и 2026 годов</t>
  </si>
  <si>
    <t>808 01 03 01 00 02 5700 810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</si>
  <si>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</si>
  <si>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Приложение 12.1
к Закону Мурманской области
"Об областном бюджете на 2024 год 
и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</si>
</sst>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/>
  </cellStyleXfs>
  <cellXfs count="36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4" fontId="8" fillId="0" borderId="0" xfId="0" applyNumberFormat="1" applyFont="1" applyFill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4" fontId="9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0" fillId="0" borderId="0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Normal="100" zoomScaleSheetLayoutView="80" workbookViewId="0">
      <selection activeCell="B13" sqref="B13"/>
    </sheetView>
  </sheetViews>
  <sheetFormatPr defaultRowHeight="12.75" x14ac:dyDescent="0.2"/>
  <cols>
    <col min="1" max="1" width="48.1640625" customWidth="1"/>
    <col min="2" max="2" width="31.5" customWidth="1"/>
    <col min="3" max="3" width="21.83203125" customWidth="1"/>
    <col min="4" max="4" width="22" customWidth="1"/>
  </cols>
  <sheetData>
    <row r="1" spans="1:4" ht="82.5" customHeight="1" x14ac:dyDescent="0.25">
      <c r="A1" s="2"/>
      <c r="B1" s="21"/>
      <c r="C1" s="33" t="s">
        <v>68</v>
      </c>
      <c r="D1" s="33"/>
    </row>
    <row r="2" spans="1:4" ht="12.95" customHeight="1" x14ac:dyDescent="0.2">
      <c r="A2" s="3" t="s">
        <v>0</v>
      </c>
      <c r="B2" s="8"/>
      <c r="C2" s="8"/>
      <c r="D2" s="21"/>
    </row>
    <row r="3" spans="1:4" ht="15.75" customHeight="1" x14ac:dyDescent="0.2">
      <c r="A3" s="32" t="s">
        <v>65</v>
      </c>
      <c r="B3" s="32"/>
      <c r="C3" s="32"/>
      <c r="D3" s="32"/>
    </row>
    <row r="4" spans="1:4" ht="12.95" customHeight="1" x14ac:dyDescent="0.2">
      <c r="A4" s="20"/>
      <c r="B4" s="9"/>
      <c r="C4" s="9"/>
      <c r="D4" s="22"/>
    </row>
    <row r="5" spans="1:4" ht="15.75" x14ac:dyDescent="0.25">
      <c r="A5" s="1" t="s">
        <v>0</v>
      </c>
      <c r="B5" s="10" t="s">
        <v>0</v>
      </c>
      <c r="C5" s="11"/>
      <c r="D5" s="11" t="s">
        <v>1</v>
      </c>
    </row>
    <row r="6" spans="1:4" ht="18" customHeight="1" x14ac:dyDescent="0.2">
      <c r="A6" s="29" t="s">
        <v>2</v>
      </c>
      <c r="B6" s="30" t="s">
        <v>3</v>
      </c>
      <c r="C6" s="34" t="s">
        <v>64</v>
      </c>
      <c r="D6" s="35"/>
    </row>
    <row r="7" spans="1:4" ht="21.75" customHeight="1" x14ac:dyDescent="0.2">
      <c r="A7" s="29" t="s">
        <v>0</v>
      </c>
      <c r="B7" s="31" t="s">
        <v>0</v>
      </c>
      <c r="C7" s="13">
        <v>2025</v>
      </c>
      <c r="D7" s="13">
        <v>2026</v>
      </c>
    </row>
    <row r="8" spans="1:4" s="14" customFormat="1" ht="25.5" x14ac:dyDescent="0.2">
      <c r="A8" s="23" t="s">
        <v>4</v>
      </c>
      <c r="B8" s="15" t="s">
        <v>5</v>
      </c>
      <c r="C8" s="16">
        <f>C9-C11</f>
        <v>2400000000</v>
      </c>
      <c r="D8" s="16">
        <f>D9-D11</f>
        <v>1000000000</v>
      </c>
    </row>
    <row r="9" spans="1:4" ht="25.5" x14ac:dyDescent="0.2">
      <c r="A9" s="24" t="s">
        <v>60</v>
      </c>
      <c r="B9" s="17" t="s">
        <v>6</v>
      </c>
      <c r="C9" s="18">
        <f>C10</f>
        <v>8400000000</v>
      </c>
      <c r="D9" s="18">
        <f>D10</f>
        <v>9000000000</v>
      </c>
    </row>
    <row r="10" spans="1:4" ht="38.25" x14ac:dyDescent="0.2">
      <c r="A10" s="24" t="s">
        <v>61</v>
      </c>
      <c r="B10" s="17" t="s">
        <v>7</v>
      </c>
      <c r="C10" s="18">
        <v>8400000000</v>
      </c>
      <c r="D10" s="18">
        <v>9000000000</v>
      </c>
    </row>
    <row r="11" spans="1:4" ht="30" customHeight="1" x14ac:dyDescent="0.2">
      <c r="A11" s="25" t="s">
        <v>8</v>
      </c>
      <c r="B11" s="17" t="s">
        <v>9</v>
      </c>
      <c r="C11" s="18">
        <f>C12</f>
        <v>6000000000</v>
      </c>
      <c r="D11" s="18">
        <f>D12</f>
        <v>8000000000</v>
      </c>
    </row>
    <row r="12" spans="1:4" ht="38.25" x14ac:dyDescent="0.2">
      <c r="A12" s="26" t="s">
        <v>10</v>
      </c>
      <c r="B12" s="17" t="s">
        <v>11</v>
      </c>
      <c r="C12" s="18">
        <v>6000000000</v>
      </c>
      <c r="D12" s="18">
        <v>8000000000</v>
      </c>
    </row>
    <row r="13" spans="1:4" ht="25.5" x14ac:dyDescent="0.2">
      <c r="A13" s="23" t="s">
        <v>12</v>
      </c>
      <c r="B13" s="15" t="s">
        <v>13</v>
      </c>
      <c r="C13" s="16">
        <f>C14-C17</f>
        <v>-2217160403.0599995</v>
      </c>
      <c r="D13" s="16">
        <f>D14-D17</f>
        <v>-2574303245.9200001</v>
      </c>
    </row>
    <row r="14" spans="1:4" s="14" customFormat="1" ht="38.25" x14ac:dyDescent="0.2">
      <c r="A14" s="23" t="s">
        <v>14</v>
      </c>
      <c r="B14" s="15" t="s">
        <v>15</v>
      </c>
      <c r="C14" s="16">
        <f>C15</f>
        <v>10671379600</v>
      </c>
      <c r="D14" s="16">
        <f>D15</f>
        <v>10974620800</v>
      </c>
    </row>
    <row r="15" spans="1:4" ht="51" x14ac:dyDescent="0.2">
      <c r="A15" s="25" t="s">
        <v>62</v>
      </c>
      <c r="B15" s="19" t="s">
        <v>53</v>
      </c>
      <c r="C15" s="18">
        <f>C16</f>
        <v>10671379600</v>
      </c>
      <c r="D15" s="18">
        <f>D16</f>
        <v>10974620800</v>
      </c>
    </row>
    <row r="16" spans="1:4" ht="51" x14ac:dyDescent="0.2">
      <c r="A16" s="25" t="s">
        <v>63</v>
      </c>
      <c r="B16" s="17" t="s">
        <v>16</v>
      </c>
      <c r="C16" s="18">
        <v>10671379600</v>
      </c>
      <c r="D16" s="18">
        <v>10974620800</v>
      </c>
    </row>
    <row r="17" spans="1:4" s="14" customFormat="1" ht="40.5" customHeight="1" x14ac:dyDescent="0.2">
      <c r="A17" s="23" t="s">
        <v>17</v>
      </c>
      <c r="B17" s="15" t="s">
        <v>18</v>
      </c>
      <c r="C17" s="16">
        <f>C18</f>
        <v>12888540003.059999</v>
      </c>
      <c r="D17" s="16">
        <f>D18</f>
        <v>13548924045.92</v>
      </c>
    </row>
    <row r="18" spans="1:4" ht="51" x14ac:dyDescent="0.2">
      <c r="A18" s="25" t="s">
        <v>54</v>
      </c>
      <c r="B18" s="19" t="s">
        <v>55</v>
      </c>
      <c r="C18" s="18">
        <f>C19+C20+C21+C22+C23</f>
        <v>12888540003.059999</v>
      </c>
      <c r="D18" s="18">
        <f>D19+D20+D21+D22+D23</f>
        <v>13548924045.92</v>
      </c>
    </row>
    <row r="19" spans="1:4" ht="51" x14ac:dyDescent="0.2">
      <c r="A19" s="26" t="s">
        <v>19</v>
      </c>
      <c r="B19" s="17" t="s">
        <v>20</v>
      </c>
      <c r="C19" s="18">
        <v>10671379600</v>
      </c>
      <c r="D19" s="18">
        <v>10974620800</v>
      </c>
    </row>
    <row r="20" spans="1:4" ht="38.25" x14ac:dyDescent="0.2">
      <c r="A20" s="26" t="s">
        <v>21</v>
      </c>
      <c r="B20" s="17" t="s">
        <v>22</v>
      </c>
      <c r="C20" s="18">
        <v>1968145145.9200001</v>
      </c>
      <c r="D20" s="18">
        <v>1968145145.9200001</v>
      </c>
    </row>
    <row r="21" spans="1:4" ht="76.5" x14ac:dyDescent="0.2">
      <c r="A21" s="27" t="s">
        <v>56</v>
      </c>
      <c r="B21" s="19" t="s">
        <v>57</v>
      </c>
      <c r="C21" s="18">
        <v>107142857.14</v>
      </c>
      <c r="D21" s="18">
        <v>464285700</v>
      </c>
    </row>
    <row r="22" spans="1:4" ht="178.5" x14ac:dyDescent="0.2">
      <c r="A22" s="27" t="s">
        <v>59</v>
      </c>
      <c r="B22" s="19" t="s">
        <v>58</v>
      </c>
      <c r="C22" s="18">
        <v>92100000</v>
      </c>
      <c r="D22" s="18">
        <v>92100000</v>
      </c>
    </row>
    <row r="23" spans="1:4" ht="66" customHeight="1" x14ac:dyDescent="0.2">
      <c r="A23" s="24" t="s">
        <v>67</v>
      </c>
      <c r="B23" s="19" t="s">
        <v>66</v>
      </c>
      <c r="C23" s="18">
        <v>49772400</v>
      </c>
      <c r="D23" s="18">
        <v>49772400</v>
      </c>
    </row>
    <row r="24" spans="1:4" s="14" customFormat="1" ht="25.5" x14ac:dyDescent="0.2">
      <c r="A24" s="23" t="s">
        <v>23</v>
      </c>
      <c r="B24" s="15" t="s">
        <v>24</v>
      </c>
      <c r="C24" s="16">
        <f>C28-C25</f>
        <v>36217927.399993896</v>
      </c>
      <c r="D24" s="16">
        <f>D28-D25</f>
        <v>1504529.8700256348</v>
      </c>
    </row>
    <row r="25" spans="1:4" x14ac:dyDescent="0.2">
      <c r="A25" s="25" t="s">
        <v>25</v>
      </c>
      <c r="B25" s="17" t="s">
        <v>26</v>
      </c>
      <c r="C25" s="18">
        <f>C26</f>
        <v>147327152461.5</v>
      </c>
      <c r="D25" s="18">
        <f>D26</f>
        <v>152059419921.10999</v>
      </c>
    </row>
    <row r="26" spans="1:4" x14ac:dyDescent="0.2">
      <c r="A26" s="25" t="s">
        <v>27</v>
      </c>
      <c r="B26" s="17" t="s">
        <v>28</v>
      </c>
      <c r="C26" s="18">
        <f>C27</f>
        <v>147327152461.5</v>
      </c>
      <c r="D26" s="18">
        <f>D27</f>
        <v>152059419921.10999</v>
      </c>
    </row>
    <row r="27" spans="1:4" ht="25.5" x14ac:dyDescent="0.2">
      <c r="A27" s="25" t="s">
        <v>29</v>
      </c>
      <c r="B27" s="17" t="s">
        <v>30</v>
      </c>
      <c r="C27" s="18">
        <v>147327152461.5</v>
      </c>
      <c r="D27" s="18">
        <v>152059419921.10999</v>
      </c>
    </row>
    <row r="28" spans="1:4" x14ac:dyDescent="0.2">
      <c r="A28" s="25" t="s">
        <v>31</v>
      </c>
      <c r="B28" s="17" t="s">
        <v>32</v>
      </c>
      <c r="C28" s="18">
        <f>C29</f>
        <v>147363370388.89999</v>
      </c>
      <c r="D28" s="18">
        <f>D29</f>
        <v>152060924450.98001</v>
      </c>
    </row>
    <row r="29" spans="1:4" x14ac:dyDescent="0.2">
      <c r="A29" s="26" t="s">
        <v>33</v>
      </c>
      <c r="B29" s="17" t="s">
        <v>34</v>
      </c>
      <c r="C29" s="18">
        <f>C30</f>
        <v>147363370388.89999</v>
      </c>
      <c r="D29" s="18">
        <f>D30</f>
        <v>152060924450.98001</v>
      </c>
    </row>
    <row r="30" spans="1:4" ht="25.5" x14ac:dyDescent="0.2">
      <c r="A30" s="26" t="s">
        <v>35</v>
      </c>
      <c r="B30" s="17" t="s">
        <v>36</v>
      </c>
      <c r="C30" s="18">
        <v>147363370388.89999</v>
      </c>
      <c r="D30" s="18">
        <v>152060924450.98001</v>
      </c>
    </row>
    <row r="31" spans="1:4" ht="25.5" x14ac:dyDescent="0.2">
      <c r="A31" s="23" t="s">
        <v>37</v>
      </c>
      <c r="B31" s="15" t="s">
        <v>38</v>
      </c>
      <c r="C31" s="16">
        <f>C32</f>
        <v>-100782310.5</v>
      </c>
      <c r="D31" s="16">
        <f>D32</f>
        <v>89349409.5</v>
      </c>
    </row>
    <row r="32" spans="1:4" ht="25.5" x14ac:dyDescent="0.2">
      <c r="A32" s="23" t="s">
        <v>39</v>
      </c>
      <c r="B32" s="15" t="s">
        <v>40</v>
      </c>
      <c r="C32" s="16">
        <f>C35-C33</f>
        <v>-100782310.5</v>
      </c>
      <c r="D32" s="16">
        <f>D35-D33</f>
        <v>89349409.5</v>
      </c>
    </row>
    <row r="33" spans="1:4" ht="25.5" x14ac:dyDescent="0.2">
      <c r="A33" s="25" t="s">
        <v>41</v>
      </c>
      <c r="B33" s="17" t="s">
        <v>42</v>
      </c>
      <c r="C33" s="18">
        <f>C34</f>
        <v>300000000</v>
      </c>
      <c r="D33" s="18">
        <f>D34</f>
        <v>300000000</v>
      </c>
    </row>
    <row r="34" spans="1:4" ht="51" x14ac:dyDescent="0.2">
      <c r="A34" s="25" t="s">
        <v>43</v>
      </c>
      <c r="B34" s="17" t="s">
        <v>44</v>
      </c>
      <c r="C34" s="18">
        <v>300000000</v>
      </c>
      <c r="D34" s="18">
        <v>300000000</v>
      </c>
    </row>
    <row r="35" spans="1:4" ht="25.5" x14ac:dyDescent="0.2">
      <c r="A35" s="25" t="s">
        <v>45</v>
      </c>
      <c r="B35" s="17" t="s">
        <v>46</v>
      </c>
      <c r="C35" s="18">
        <f>C36+C37</f>
        <v>199217689.5</v>
      </c>
      <c r="D35" s="18">
        <f>D36+D37</f>
        <v>389349409.5</v>
      </c>
    </row>
    <row r="36" spans="1:4" ht="51" x14ac:dyDescent="0.2">
      <c r="A36" s="25" t="s">
        <v>47</v>
      </c>
      <c r="B36" s="17" t="s">
        <v>48</v>
      </c>
      <c r="C36" s="18">
        <v>28857142.800000001</v>
      </c>
      <c r="D36" s="18">
        <v>28857142.800000001</v>
      </c>
    </row>
    <row r="37" spans="1:4" ht="54" customHeight="1" x14ac:dyDescent="0.2">
      <c r="A37" s="26" t="s">
        <v>49</v>
      </c>
      <c r="B37" s="17" t="s">
        <v>50</v>
      </c>
      <c r="C37" s="18">
        <v>170360546.69999999</v>
      </c>
      <c r="D37" s="18">
        <v>360492266.69999999</v>
      </c>
    </row>
    <row r="38" spans="1:4" ht="38.25" x14ac:dyDescent="0.2">
      <c r="A38" s="28" t="s">
        <v>51</v>
      </c>
      <c r="B38" s="15" t="s">
        <v>52</v>
      </c>
      <c r="C38" s="16">
        <f>C8+C13+C24+C31</f>
        <v>118275213.83999443</v>
      </c>
      <c r="D38" s="16">
        <f>D8+D13+D24+D31</f>
        <v>-1483449306.5499744</v>
      </c>
    </row>
    <row r="39" spans="1:4" x14ac:dyDescent="0.2">
      <c r="A39" s="7"/>
      <c r="C39" s="12"/>
      <c r="D39" s="5"/>
    </row>
    <row r="40" spans="1:4" x14ac:dyDescent="0.2">
      <c r="C40" s="16"/>
      <c r="D40" s="16"/>
    </row>
    <row r="41" spans="1:4" x14ac:dyDescent="0.2">
      <c r="A41" s="4"/>
    </row>
    <row r="45" spans="1:4" x14ac:dyDescent="0.2">
      <c r="D45" s="6"/>
    </row>
  </sheetData>
  <mergeCells count="5">
    <mergeCell ref="A6:A7"/>
    <mergeCell ref="B6:B7"/>
    <mergeCell ref="A3:D3"/>
    <mergeCell ref="C1:D1"/>
    <mergeCell ref="C6:D6"/>
  </mergeCells>
  <pageMargins left="0.39370078740157483" right="0.39370078740157483" top="0.9" bottom="0.39370078740157483" header="0.31496062992125984" footer="0.31496062992125984"/>
  <pageSetup paperSize="9" scale="86" firstPageNumber="1212" fitToHeight="2" orientation="portrait" useFirstPageNumber="1" r:id="rId1"/>
  <headerFooter>
    <firstHeader>&amp;C&amp;12&amp;P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12.1</vt:lpstr>
      <vt:lpstr>'Приложение 12.1'!Заголовки_для_печати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2023-10-30T07:22:45Z</dcterms:modified>
</cp:coreProperties>
</file>