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185" windowHeight="11295"/>
  </bookViews>
  <sheets>
    <sheet name="Приложение 13_источники 2023" sheetId="1" r:id="rId1"/>
  </sheets>
  <definedNames>
    <definedName name="_xlnm.Print_Titles" localSheetId="0">'Приложение 13_источники 2023'!$7:$8</definedName>
  </definedNames>
  <calcPr calcId="152511"/>
</workbook>
</file>

<file path=xl/calcChain.xml><?xml version="1.0" encoding="utf-8"?>
<calcChain xmlns="http://schemas.openxmlformats.org/spreadsheetml/2006/main">
  <c r="C41" i="1" l="1"/>
  <c r="C40" i="1" s="1"/>
  <c r="C39" i="1" s="1"/>
  <c r="C36" i="1"/>
  <c r="C34" i="1"/>
  <c r="C33" i="1" s="1"/>
  <c r="C30" i="1"/>
  <c r="C29" i="1"/>
  <c r="C27" i="1"/>
  <c r="C26" i="1"/>
  <c r="C21" i="1"/>
  <c r="C20" i="1" s="1"/>
  <c r="C16" i="1"/>
  <c r="C15" i="1" s="1"/>
  <c r="C12" i="1"/>
  <c r="C10" i="1"/>
  <c r="C9" i="1" s="1"/>
  <c r="C25" i="1" l="1"/>
  <c r="C14" i="1"/>
  <c r="C32" i="1"/>
  <c r="C43" i="1" l="1"/>
</calcChain>
</file>

<file path=xl/sharedStrings.xml><?xml version="1.0" encoding="utf-8"?>
<sst xmlns="http://schemas.openxmlformats.org/spreadsheetml/2006/main" count="86" uniqueCount="79">
  <si>
    <t/>
  </si>
  <si>
    <t>к Закону Мурманской области</t>
  </si>
  <si>
    <t>рублей</t>
  </si>
  <si>
    <t>Наименование</t>
  </si>
  <si>
    <t>Код бюджетной классификации
Российской Федерации</t>
  </si>
  <si>
    <t>Сумма</t>
  </si>
  <si>
    <t>Кредиты кредитных организаций в валюте Российской Федерации</t>
  </si>
  <si>
    <t>808 01 02 00 00 00 0000 000</t>
  </si>
  <si>
    <t>Получение кредитов от кредитных организаций в валюте Российской Федерации</t>
  </si>
  <si>
    <t>808 01 02 00 00 00 0000 700</t>
  </si>
  <si>
    <t>Получение кредитов от кредитных организаций бюджетами субъектов Российской Федерации в валюте Российской Федерации</t>
  </si>
  <si>
    <t>808 01 02 00 00 02 0000 710</t>
  </si>
  <si>
    <t>Погашение кредитов, предоставленных кредитными организациями в валюте Российской Федерации</t>
  </si>
  <si>
    <t>808 01 02 00 00 00 0000 800</t>
  </si>
  <si>
    <t>Погашение бюджетами субъектов Российской Федерации кредитов от кредитных организаций в валюте Российской Федерации</t>
  </si>
  <si>
    <t>808 01 02 00 00 02 0000 810</t>
  </si>
  <si>
    <t>Бюджетные кредиты от других бюджетов бюджетной системы Российской Федерации</t>
  </si>
  <si>
    <t>808 01 03 00 00 00 0000 000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</si>
  <si>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</si>
  <si>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808 01 03 01 00 00 0000 700</t>
  </si>
  <si>
    <t>Получение бюджетом субъекта Российской Федерации бюджетных кредитов на пополнение остатков средств на счетах бюджетов субъектов Российской Федерации</t>
  </si>
  <si>
    <t>808 01 03 01 00 02 0100 710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</si>
  <si>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</si>
  <si>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808 01 03 01 00 00 0000 800</t>
  </si>
  <si>
    <t>Погашение бюджетом субъекта Российской Федерации бюджетных кредитов на пополнение остатков средств на счетах бюджетов субъектов Российской Федерации</t>
  </si>
  <si>
    <t>808 01 03 01 00 02 0100 810</t>
  </si>
  <si>
    <t>Погашение бюджетом субъекта Российской Федерации бюджетных кредитов, предоставленных из федерального бюджета</t>
  </si>
  <si>
    <t>808 01 03 01 00 02 0200 810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</si>
  <si>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</si>
  <si>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</si>
  <si>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</si>
  <si>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</si>
  <si>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</si>
  <si>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</si>
  <si>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 субъектов Российской Федерации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</si>
  <si>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</si>
  <si>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</si>
  <si>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</si>
  <si>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</si>
  <si>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</si>
  <si>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 субъектов Российской Федерации</t>
  </si>
  <si>
    <t>000 01 05 02 01 02 0000 610</t>
  </si>
  <si>
    <t>Иные источники внутреннего финансирования дефицитов бюджетов</t>
  </si>
  <si>
    <t>808 01 06 00 00 00 0000 000</t>
  </si>
  <si>
    <t>Бюджетные кредиты, предоставленные внутри страны в валюте Российской Федерации</t>
  </si>
  <si>
    <t>808 01 06 05 00 00 0000 000</t>
  </si>
  <si>
    <t>Предоставление бюджетных кредитов внутри страны в валюте Российской Федерации</t>
  </si>
  <si>
    <t>808 01 06 05 00 00 0000 500</t>
  </si>
  <si>
    <t>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</t>
  </si>
  <si>
    <t>808 01 06 05 02 02 0000 540</t>
  </si>
  <si>
    <t>Возврат бюджетных кредитов, предоставленных внутри страны в валюте Российской Федерации</t>
  </si>
  <si>
    <t>808 01 06 05 00 00 0000 600</t>
  </si>
  <si>
    <t>Возврат бюджетных кредитов, предоставленных юридическим лицам из бюджетов субъектов Российской Федерации в валюте Российской Федерации</t>
  </si>
  <si>
    <t>808 01 06 05 01 02 0000 640</t>
  </si>
  <si>
    <t>Возврат бюджетных кредитов, предоставленных другим бюджетам бюджетной системы Российской Федерации из бюджетов субъектов Российской Федерации в валюте Российской Федерации</t>
  </si>
  <si>
    <t>808 01 06 05 02 02 0000 640</t>
  </si>
  <si>
    <t>ИСТОЧНИКИ ВНУТРЕННЕГО ФИНАНСИРОВАНИЯ ДЕФИЦИТОВ БЮДЖЕТОВ</t>
  </si>
  <si>
    <t>000 01 00 00 00 00 0000 000</t>
  </si>
  <si>
    <t>Получение кредитов от других бюджетов бюджетной системы Российской Федерации бюджетами субъектов Российской Федерации в валюте Российской Федерации</t>
  </si>
  <si>
    <t>808 01 03 01 00 02 0000 710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</si>
  <si>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</si>
  <si>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>808 01 03 01 00 02 0000 810</t>
  </si>
  <si>
    <t>Получение бюджетом субъекта Российской Федерации бюджетных кредитов из федерального бюджета</t>
  </si>
  <si>
    <t>808 01 03 01 00 02 0200 710</t>
  </si>
  <si>
    <t>Операции по управлению остатками средств на единых счетах бюджетов</t>
  </si>
  <si>
    <t>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</si>
  <si>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>Увеличение финансовых активов в собственности субъектов Российской Федерации за счет средств организаций, учредителями которых являются субъекты Российской Федерации и лицевые счета которым открыты в территориальных органах Федерального казначейства или в финансовых органах субъектов Российской Федерации в соответствии с законодательством Российской Федерации</t>
  </si>
  <si>
    <t>808 01 06 10 00 00 0000 000</t>
  </si>
  <si>
    <t>808 01 06 10 02 00 0000 500</t>
  </si>
  <si>
    <t>808 01 06 10 02 02 0000 550</t>
  </si>
  <si>
    <t>Получение бюджетом субъекта Российской Федерации бюджетных кредитов, предоставленных из федерального бюджета в валюте Российской Федерации на финансовое обеспечение реализации инфраструктурных проектов</t>
  </si>
  <si>
    <t>Погашение бюджетом субъекта Российской Федерации бюджетных кредитов, предоставленных из федерального бюджета в валюте Российской Федерации на финансовое обеспечение реализации инфраструктурных проектов</t>
  </si>
  <si>
    <t>808 01 03 01 00 02 2700 710</t>
  </si>
  <si>
    <t>808 01 03 01 00 02 2700 810</t>
  </si>
  <si>
    <t>"Об областном бюджете на 2023 год и на плановый период 2024 и 2025 годов"</t>
  </si>
  <si>
    <t>Источники финансирования дефицита областного бюджета 
на 2023 год</t>
  </si>
  <si>
    <t>Увеличение финансовых активов в собственности субъектов Российской Федерации за счет привлечения на единый счет бюджета субъекта Российской Федерации остатков средств на казначейских счетах для осуществления и отражения операций с денежными средствами бюджетных и автономных учреждений, открытых финансовому органу субъекта Российской Федерации</t>
  </si>
  <si>
    <t>808 01 06 10 02 02 0002 550</t>
  </si>
  <si>
    <t>Приложение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</si>
</sst>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rgb="FF000000"/>
      <name val="Times New Roman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top" wrapText="1"/>
    </xf>
    <xf numFmtId="0" fontId="1" fillId="0" borderId="0"/>
  </cellStyleXfs>
  <cellXfs count="25">
    <xf numFmtId="0" fontId="0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center" wrapText="1"/>
    </xf>
    <xf numFmtId="4" fontId="6" fillId="0" borderId="0" xfId="0" applyNumberFormat="1" applyFont="1" applyFill="1" applyAlignment="1">
      <alignment vertical="top" wrapText="1"/>
    </xf>
    <xf numFmtId="4" fontId="8" fillId="0" borderId="0" xfId="0" applyNumberFormat="1" applyFont="1" applyFill="1" applyAlignment="1">
      <alignment horizontal="right" wrapText="1"/>
    </xf>
    <xf numFmtId="0" fontId="5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right" wrapText="1"/>
    </xf>
    <xf numFmtId="0" fontId="5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wrapText="1"/>
    </xf>
    <xf numFmtId="0" fontId="9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wrapText="1"/>
    </xf>
    <xf numFmtId="4" fontId="7" fillId="0" borderId="0" xfId="0" applyNumberFormat="1" applyFont="1" applyFill="1" applyBorder="1" applyAlignment="1">
      <alignment horizontal="right" wrapText="1"/>
    </xf>
    <xf numFmtId="0" fontId="5" fillId="0" borderId="0" xfId="0" applyFont="1" applyFill="1" applyBorder="1" applyAlignment="1">
      <alignment wrapText="1"/>
    </xf>
    <xf numFmtId="4" fontId="6" fillId="0" borderId="0" xfId="0" applyNumberFormat="1" applyFont="1" applyFill="1" applyBorder="1" applyAlignment="1">
      <alignment horizontal="right" wrapText="1"/>
    </xf>
    <xf numFmtId="0" fontId="6" fillId="0" borderId="0" xfId="0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4" fontId="6" fillId="0" borderId="0" xfId="0" applyNumberFormat="1" applyFont="1" applyFill="1" applyAlignment="1">
      <alignment wrapText="1"/>
    </xf>
    <xf numFmtId="0" fontId="6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</cellXfs>
  <cellStyles count="2">
    <cellStyle name="Обычный" xfId="0" builtinId="0"/>
    <cellStyle name="Обычный 7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4"/>
  <sheetViews>
    <sheetView tabSelected="1" zoomScale="87" zoomScaleNormal="87" zoomScaleSheetLayoutView="80" workbookViewId="0">
      <selection activeCell="E12" sqref="E12"/>
    </sheetView>
  </sheetViews>
  <sheetFormatPr defaultColWidth="9.33203125" defaultRowHeight="12.75" x14ac:dyDescent="0.2"/>
  <cols>
    <col min="1" max="1" width="83.33203125" style="4" customWidth="1"/>
    <col min="2" max="2" width="32.5" style="4" customWidth="1"/>
    <col min="3" max="3" width="23.33203125" style="2" customWidth="1"/>
    <col min="4" max="16384" width="9.33203125" style="4"/>
  </cols>
  <sheetData>
    <row r="1" spans="1:3" ht="16.5" customHeight="1" x14ac:dyDescent="0.25">
      <c r="A1" s="1" t="s">
        <v>0</v>
      </c>
      <c r="B1" s="18" t="s">
        <v>78</v>
      </c>
      <c r="C1" s="18"/>
    </row>
    <row r="2" spans="1:3" ht="15.75" customHeight="1" x14ac:dyDescent="0.25">
      <c r="A2" s="1" t="s">
        <v>0</v>
      </c>
      <c r="B2" s="18" t="s">
        <v>1</v>
      </c>
      <c r="C2" s="18"/>
    </row>
    <row r="3" spans="1:3" ht="32.25" customHeight="1" x14ac:dyDescent="0.25">
      <c r="A3" s="7" t="s">
        <v>0</v>
      </c>
      <c r="B3" s="19" t="s">
        <v>74</v>
      </c>
      <c r="C3" s="19"/>
    </row>
    <row r="4" spans="1:3" ht="9.75" customHeight="1" x14ac:dyDescent="0.2">
      <c r="A4" s="8" t="s">
        <v>0</v>
      </c>
      <c r="B4" s="8"/>
    </row>
    <row r="5" spans="1:3" ht="35.25" customHeight="1" x14ac:dyDescent="0.2">
      <c r="A5" s="24" t="s">
        <v>75</v>
      </c>
      <c r="B5" s="24"/>
      <c r="C5" s="24"/>
    </row>
    <row r="6" spans="1:3" ht="15.75" x14ac:dyDescent="0.25">
      <c r="A6" s="1" t="s">
        <v>0</v>
      </c>
      <c r="B6" s="5" t="s">
        <v>0</v>
      </c>
      <c r="C6" s="3" t="s">
        <v>2</v>
      </c>
    </row>
    <row r="7" spans="1:3" x14ac:dyDescent="0.2">
      <c r="A7" s="22" t="s">
        <v>3</v>
      </c>
      <c r="B7" s="23" t="s">
        <v>4</v>
      </c>
      <c r="C7" s="20" t="s">
        <v>5</v>
      </c>
    </row>
    <row r="8" spans="1:3" ht="36.6" customHeight="1" x14ac:dyDescent="0.2">
      <c r="A8" s="22" t="s">
        <v>0</v>
      </c>
      <c r="B8" s="22" t="s">
        <v>0</v>
      </c>
      <c r="C8" s="21"/>
    </row>
    <row r="9" spans="1:3" s="6" customFormat="1" ht="27" customHeight="1" x14ac:dyDescent="0.2">
      <c r="A9" s="9" t="s">
        <v>6</v>
      </c>
      <c r="B9" s="10" t="s">
        <v>7</v>
      </c>
      <c r="C9" s="11">
        <f>C10-C12</f>
        <v>8700000000</v>
      </c>
    </row>
    <row r="10" spans="1:3" s="6" customFormat="1" ht="19.5" customHeight="1" x14ac:dyDescent="0.2">
      <c r="A10" s="12" t="s">
        <v>8</v>
      </c>
      <c r="B10" s="10" t="s">
        <v>9</v>
      </c>
      <c r="C10" s="13">
        <f>C11</f>
        <v>18600000000</v>
      </c>
    </row>
    <row r="11" spans="1:3" s="6" customFormat="1" ht="25.5" customHeight="1" x14ac:dyDescent="0.2">
      <c r="A11" s="12" t="s">
        <v>10</v>
      </c>
      <c r="B11" s="10" t="s">
        <v>11</v>
      </c>
      <c r="C11" s="13">
        <v>18600000000</v>
      </c>
    </row>
    <row r="12" spans="1:3" s="6" customFormat="1" ht="26.25" customHeight="1" x14ac:dyDescent="0.2">
      <c r="A12" s="12" t="s">
        <v>12</v>
      </c>
      <c r="B12" s="10" t="s">
        <v>13</v>
      </c>
      <c r="C12" s="13">
        <f>C13</f>
        <v>9900000000</v>
      </c>
    </row>
    <row r="13" spans="1:3" s="6" customFormat="1" ht="25.5" customHeight="1" x14ac:dyDescent="0.2">
      <c r="A13" s="12" t="s">
        <v>14</v>
      </c>
      <c r="B13" s="10" t="s">
        <v>15</v>
      </c>
      <c r="C13" s="13">
        <v>9900000000</v>
      </c>
    </row>
    <row r="14" spans="1:3" s="6" customFormat="1" ht="25.5" x14ac:dyDescent="0.2">
      <c r="A14" s="9" t="s">
        <v>16</v>
      </c>
      <c r="B14" s="10" t="s">
        <v>17</v>
      </c>
      <c r="C14" s="11">
        <f>C15-C20</f>
        <v>2483971600.000001</v>
      </c>
    </row>
    <row r="15" spans="1:3" s="6" customFormat="1" ht="28.5" customHeight="1" x14ac:dyDescent="0.2">
      <c r="A15" s="12" t="s">
        <v>18</v>
      </c>
      <c r="B15" s="10" t="s">
        <v>19</v>
      </c>
      <c r="C15" s="13">
        <f>C16</f>
        <v>10843611499.997501</v>
      </c>
    </row>
    <row r="16" spans="1:3" s="6" customFormat="1" ht="41.25" customHeight="1" x14ac:dyDescent="0.2">
      <c r="A16" s="12" t="s">
        <v>58</v>
      </c>
      <c r="B16" s="10" t="s">
        <v>59</v>
      </c>
      <c r="C16" s="13">
        <f>C17+C18+C19</f>
        <v>10843611499.997501</v>
      </c>
    </row>
    <row r="17" spans="1:3" s="6" customFormat="1" ht="28.5" customHeight="1" x14ac:dyDescent="0.2">
      <c r="A17" s="14" t="s">
        <v>20</v>
      </c>
      <c r="B17" s="17" t="s">
        <v>21</v>
      </c>
      <c r="C17" s="13">
        <v>7628849999.9975004</v>
      </c>
    </row>
    <row r="18" spans="1:3" s="6" customFormat="1" ht="29.25" customHeight="1" x14ac:dyDescent="0.2">
      <c r="A18" s="14" t="s">
        <v>62</v>
      </c>
      <c r="B18" s="17" t="s">
        <v>63</v>
      </c>
      <c r="C18" s="13">
        <v>0</v>
      </c>
    </row>
    <row r="19" spans="1:3" s="6" customFormat="1" ht="39.75" customHeight="1" x14ac:dyDescent="0.2">
      <c r="A19" s="14" t="s">
        <v>70</v>
      </c>
      <c r="B19" s="17" t="s">
        <v>72</v>
      </c>
      <c r="C19" s="13">
        <v>3214761500</v>
      </c>
    </row>
    <row r="20" spans="1:3" s="6" customFormat="1" ht="24.75" customHeight="1" x14ac:dyDescent="0.2">
      <c r="A20" s="14" t="s">
        <v>22</v>
      </c>
      <c r="B20" s="17" t="s">
        <v>23</v>
      </c>
      <c r="C20" s="13">
        <f>C21</f>
        <v>8359639899.9975004</v>
      </c>
    </row>
    <row r="21" spans="1:3" s="6" customFormat="1" ht="39.75" customHeight="1" x14ac:dyDescent="0.2">
      <c r="A21" s="14" t="s">
        <v>60</v>
      </c>
      <c r="B21" s="17" t="s">
        <v>61</v>
      </c>
      <c r="C21" s="13">
        <f>C22+C23+C24</f>
        <v>8359639899.9975004</v>
      </c>
    </row>
    <row r="22" spans="1:3" s="6" customFormat="1" ht="25.5" x14ac:dyDescent="0.2">
      <c r="A22" s="14" t="s">
        <v>24</v>
      </c>
      <c r="B22" s="17" t="s">
        <v>25</v>
      </c>
      <c r="C22" s="13">
        <v>7628849999.9975004</v>
      </c>
    </row>
    <row r="23" spans="1:3" s="6" customFormat="1" ht="27" customHeight="1" x14ac:dyDescent="0.2">
      <c r="A23" s="14" t="s">
        <v>26</v>
      </c>
      <c r="B23" s="17" t="s">
        <v>27</v>
      </c>
      <c r="C23" s="13">
        <v>730789900</v>
      </c>
    </row>
    <row r="24" spans="1:3" s="6" customFormat="1" ht="42" customHeight="1" x14ac:dyDescent="0.2">
      <c r="A24" s="14" t="s">
        <v>71</v>
      </c>
      <c r="B24" s="17" t="s">
        <v>73</v>
      </c>
      <c r="C24" s="13">
        <v>0</v>
      </c>
    </row>
    <row r="25" spans="1:3" s="6" customFormat="1" ht="18" customHeight="1" x14ac:dyDescent="0.2">
      <c r="A25" s="9" t="s">
        <v>28</v>
      </c>
      <c r="B25" s="10" t="s">
        <v>29</v>
      </c>
      <c r="C25" s="11">
        <f>C29-C26</f>
        <v>4276544.2205047607</v>
      </c>
    </row>
    <row r="26" spans="1:3" s="6" customFormat="1" x14ac:dyDescent="0.2">
      <c r="A26" s="12" t="s">
        <v>30</v>
      </c>
      <c r="B26" s="10" t="s">
        <v>31</v>
      </c>
      <c r="C26" s="13">
        <f>C28</f>
        <v>137233082475.487</v>
      </c>
    </row>
    <row r="27" spans="1:3" s="6" customFormat="1" ht="14.25" customHeight="1" x14ac:dyDescent="0.2">
      <c r="A27" s="12" t="s">
        <v>32</v>
      </c>
      <c r="B27" s="10" t="s">
        <v>33</v>
      </c>
      <c r="C27" s="13">
        <f>C28</f>
        <v>137233082475.487</v>
      </c>
    </row>
    <row r="28" spans="1:3" s="6" customFormat="1" ht="27" customHeight="1" x14ac:dyDescent="0.2">
      <c r="A28" s="12" t="s">
        <v>34</v>
      </c>
      <c r="B28" s="10" t="s">
        <v>35</v>
      </c>
      <c r="C28" s="13">
        <v>137233082475.487</v>
      </c>
    </row>
    <row r="29" spans="1:3" s="6" customFormat="1" x14ac:dyDescent="0.2">
      <c r="A29" s="12" t="s">
        <v>36</v>
      </c>
      <c r="B29" s="10" t="s">
        <v>37</v>
      </c>
      <c r="C29" s="13">
        <f>C31</f>
        <v>137237359019.7075</v>
      </c>
    </row>
    <row r="30" spans="1:3" s="6" customFormat="1" ht="15" customHeight="1" x14ac:dyDescent="0.2">
      <c r="A30" s="12" t="s">
        <v>38</v>
      </c>
      <c r="B30" s="10" t="s">
        <v>39</v>
      </c>
      <c r="C30" s="13">
        <f>C31</f>
        <v>137237359019.7075</v>
      </c>
    </row>
    <row r="31" spans="1:3" s="6" customFormat="1" ht="25.5" x14ac:dyDescent="0.2">
      <c r="A31" s="12" t="s">
        <v>40</v>
      </c>
      <c r="B31" s="10" t="s">
        <v>41</v>
      </c>
      <c r="C31" s="13">
        <v>137237359019.7075</v>
      </c>
    </row>
    <row r="32" spans="1:3" s="6" customFormat="1" ht="18.75" customHeight="1" x14ac:dyDescent="0.2">
      <c r="A32" s="9" t="s">
        <v>42</v>
      </c>
      <c r="B32" s="10" t="s">
        <v>43</v>
      </c>
      <c r="C32" s="11">
        <f>C33+C39</f>
        <v>631532424.22000003</v>
      </c>
    </row>
    <row r="33" spans="1:3" s="6" customFormat="1" ht="25.5" x14ac:dyDescent="0.2">
      <c r="A33" s="9" t="s">
        <v>44</v>
      </c>
      <c r="B33" s="10" t="s">
        <v>45</v>
      </c>
      <c r="C33" s="11">
        <f>C36-C34</f>
        <v>207221719.5</v>
      </c>
    </row>
    <row r="34" spans="1:3" s="6" customFormat="1" ht="30" customHeight="1" x14ac:dyDescent="0.2">
      <c r="A34" s="12" t="s">
        <v>46</v>
      </c>
      <c r="B34" s="10" t="s">
        <v>47</v>
      </c>
      <c r="C34" s="13">
        <f>C35</f>
        <v>300000000</v>
      </c>
    </row>
    <row r="35" spans="1:3" s="6" customFormat="1" ht="39.75" customHeight="1" x14ac:dyDescent="0.2">
      <c r="A35" s="12" t="s">
        <v>48</v>
      </c>
      <c r="B35" s="10" t="s">
        <v>49</v>
      </c>
      <c r="C35" s="13">
        <v>300000000</v>
      </c>
    </row>
    <row r="36" spans="1:3" s="6" customFormat="1" ht="25.5" x14ac:dyDescent="0.2">
      <c r="A36" s="12" t="s">
        <v>50</v>
      </c>
      <c r="B36" s="10" t="s">
        <v>51</v>
      </c>
      <c r="C36" s="13">
        <f>C37+C38</f>
        <v>507221719.5</v>
      </c>
    </row>
    <row r="37" spans="1:3" s="6" customFormat="1" ht="27.75" customHeight="1" x14ac:dyDescent="0.2">
      <c r="A37" s="12" t="s">
        <v>52</v>
      </c>
      <c r="B37" s="10" t="s">
        <v>53</v>
      </c>
      <c r="C37" s="13">
        <v>28857142.800000001</v>
      </c>
    </row>
    <row r="38" spans="1:3" s="6" customFormat="1" ht="40.5" customHeight="1" x14ac:dyDescent="0.2">
      <c r="A38" s="12" t="s">
        <v>54</v>
      </c>
      <c r="B38" s="10" t="s">
        <v>55</v>
      </c>
      <c r="C38" s="13">
        <v>478364576.69999999</v>
      </c>
    </row>
    <row r="39" spans="1:3" s="6" customFormat="1" ht="12" customHeight="1" x14ac:dyDescent="0.2">
      <c r="A39" s="9" t="s">
        <v>64</v>
      </c>
      <c r="B39" s="10" t="s">
        <v>67</v>
      </c>
      <c r="C39" s="11">
        <f>C40</f>
        <v>424310704.72000003</v>
      </c>
    </row>
    <row r="40" spans="1:3" s="6" customFormat="1" ht="54" customHeight="1" x14ac:dyDescent="0.2">
      <c r="A40" s="12" t="s">
        <v>65</v>
      </c>
      <c r="B40" s="10" t="s">
        <v>68</v>
      </c>
      <c r="C40" s="13">
        <f>C41</f>
        <v>424310704.72000003</v>
      </c>
    </row>
    <row r="41" spans="1:3" ht="65.25" customHeight="1" x14ac:dyDescent="0.2">
      <c r="A41" s="12" t="s">
        <v>66</v>
      </c>
      <c r="B41" s="10" t="s">
        <v>69</v>
      </c>
      <c r="C41" s="13">
        <f>C42</f>
        <v>424310704.72000003</v>
      </c>
    </row>
    <row r="42" spans="1:3" ht="69" customHeight="1" x14ac:dyDescent="0.2">
      <c r="A42" s="12" t="s">
        <v>76</v>
      </c>
      <c r="B42" s="10" t="s">
        <v>77</v>
      </c>
      <c r="C42" s="13">
        <v>424310704.72000003</v>
      </c>
    </row>
    <row r="43" spans="1:3" ht="30" customHeight="1" x14ac:dyDescent="0.2">
      <c r="A43" s="9" t="s">
        <v>56</v>
      </c>
      <c r="B43" s="10" t="s">
        <v>57</v>
      </c>
      <c r="C43" s="11">
        <f>C9+C14+C25+C32</f>
        <v>11819780568.440504</v>
      </c>
    </row>
    <row r="44" spans="1:3" x14ac:dyDescent="0.2">
      <c r="A44" s="15"/>
      <c r="B44" s="15"/>
      <c r="C44" s="16"/>
    </row>
  </sheetData>
  <mergeCells count="7">
    <mergeCell ref="B1:C1"/>
    <mergeCell ref="B2:C2"/>
    <mergeCell ref="B3:C3"/>
    <mergeCell ref="C7:C8"/>
    <mergeCell ref="A7:A8"/>
    <mergeCell ref="B7:B8"/>
    <mergeCell ref="A5:C5"/>
  </mergeCells>
  <pageMargins left="1.1299999999999999" right="0.17" top="0.19" bottom="0.3" header="0.16" footer="0.15748031496062992"/>
  <pageSetup paperSize="9" scale="63" firstPageNumber="42" orientation="portrait" useFirstPageNumber="1" horizontalDpi="300" verticalDpi="30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13_источники 2023</vt:lpstr>
      <vt:lpstr>'Приложение 13_источники 2023'!Заголовки_для_печати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2022-11-01T10:47:04Z</dcterms:modified>
</cp:coreProperties>
</file>