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05" windowWidth="17955" windowHeight="100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7" i="1" l="1"/>
  <c r="I24" i="1"/>
  <c r="E77" i="1"/>
  <c r="G77" i="1"/>
  <c r="H77" i="1"/>
  <c r="F77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I5" i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 l="1"/>
  <c r="L77" i="1" l="1"/>
  <c r="J77" i="1" l="1"/>
  <c r="K77" i="1" l="1"/>
</calcChain>
</file>

<file path=xl/sharedStrings.xml><?xml version="1.0" encoding="utf-8"?>
<sst xmlns="http://schemas.openxmlformats.org/spreadsheetml/2006/main" count="242" uniqueCount="106">
  <si>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</si>
  <si>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</si>
  <si>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</si>
  <si>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</si>
  <si>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</si>
  <si>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</si>
  <si>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</si>
  <si>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</si>
  <si>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</si>
  <si>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</si>
  <si>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</si>
  <si>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</si>
  <si>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</si>
  <si>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</si>
  <si>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</si>
  <si>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</si>
  <si>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</si>
  <si>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</si>
  <si>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</si>
  <si>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Мобилизационная и вневойсковая подготовка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</si>
  <si>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</si>
  <si>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</si>
  <si>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</si>
  <si>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</si>
  <si>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</si>
  <si>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</si>
  <si>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</si>
  <si>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</si>
  <si>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</si>
  <si>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</si>
  <si>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</si>
  <si>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</si>
  <si>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</si>
  <si>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</si>
  <si>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</si>
  <si>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</si>
  <si>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</si>
  <si>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</si>
  <si>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</si>
  <si>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</si>
  <si>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</si>
  <si>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</si>
  <si>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</si>
  <si>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</si>
  <si>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</si>
  <si>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</si>
  <si>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</si>
  <si>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</si>
  <si>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</si>
  <si>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</si>
  <si>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</si>
  <si>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</si>
  <si>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</si>
  <si>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</si>
  <si>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</si>
  <si>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</si>
  <si>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</si>
  <si>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</si>
  <si>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</si>
  <si>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</si>
  <si>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</si>
  <si>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</si>
  <si>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</si>
  <si>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</si>
  <si>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</si>
  <si>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</si>
  <si>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</si>
  <si>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Периодическая печать и издательства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</si>
  <si>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</si>
  <si>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</si>
  <si>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</si>
  <si>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</si>
  <si>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</si>
  <si>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</si>
  <si>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</si>
  <si>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</si>
  <si>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</si>
  <si>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</si>
  <si>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</si>
  <si>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</si>
  <si>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</si>
  <si>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</si>
  <si>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</si>
  <si>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</si>
  <si>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</si>
  <si>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 расходов</t>
  </si>
  <si>
    <t>Благоустройство</t>
  </si>
  <si>
    <t>Наименование</t>
  </si>
  <si>
    <t>Под-раз-дел</t>
  </si>
  <si>
    <t>Раз-дел</t>
  </si>
  <si>
    <t>2019
(Проект ЗМО)</t>
  </si>
  <si>
    <t>2018 
(Проект ЗМО)</t>
  </si>
  <si>
    <t>Воспроизводство минерально-сырьевой базы</t>
  </si>
  <si>
    <t>Дополнительное образование детей</t>
  </si>
  <si>
    <t>Темп роста 2017 к 2016</t>
  </si>
  <si>
    <t>Темп роста 2018 к 2017</t>
  </si>
  <si>
    <t>Темп роста 2019 к 2018</t>
  </si>
  <si>
    <t xml:space="preserve">Сведения о расходах бюджета по разделам и подразделам классификации расходов на 2018 год и плановый период 2019 и 2020 годов в сравнении с ожидаемым исполнением за 2017 год (оценка текущего финансового года) и отчетом за 2016 год (отчетный финансовый год) </t>
  </si>
  <si>
    <t>2016  (исполнение)</t>
  </si>
  <si>
    <t>2017 
(ожидаемая оценка)</t>
  </si>
  <si>
    <t>2020
(Проект ЗМО)</t>
  </si>
  <si>
    <t>Темп роста 2020 к 2019</t>
  </si>
  <si>
    <t>рублей</t>
  </si>
  <si>
    <t>-</t>
  </si>
  <si>
    <t xml:space="preserve"> -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</si>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</sst>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right" vertical="top" wrapText="1"/>
    </xf>
    <xf numFmtId="165" fontId="0" fillId="0" borderId="0" xfId="0" applyNumberFormat="1" applyFont="1"/>
    <xf numFmtId="0" fontId="5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165" fontId="9" fillId="3" borderId="1" xfId="1" applyNumberFormat="1" applyFont="1" applyFill="1" applyBorder="1" applyAlignment="1">
      <alignment horizontal="center" vertical="top"/>
    </xf>
    <xf numFmtId="165" fontId="7" fillId="0" borderId="1" xfId="1" applyNumberFormat="1" applyFont="1" applyBorder="1" applyAlignment="1">
      <alignment horizontal="right" vertical="top"/>
    </xf>
    <xf numFmtId="165" fontId="9" fillId="3" borderId="1" xfId="1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tabSelected="1" topLeftCell="A52" zoomScaleNormal="100" workbookViewId="0">
      <selection activeCell="P63" sqref="P63"/>
    </sheetView>
  </sheetViews>
  <sheetFormatPr defaultRowHeight="15" x14ac:dyDescent="0.25"/>
  <cols>
    <col min="1" max="1" width="43.42578125" style="3" bestFit="1" customWidth="1"/>
    <col min="2" max="2" width="4" style="3" customWidth="1"/>
    <col min="3" max="3" width="5.140625" style="3" customWidth="1"/>
    <col min="4" max="4" width="15.28515625" style="3" customWidth="1"/>
    <col min="5" max="5" width="14.85546875" style="3" customWidth="1"/>
    <col min="6" max="6" width="15.42578125" style="10" customWidth="1"/>
    <col min="7" max="7" width="14.7109375" style="3" customWidth="1"/>
    <col min="8" max="8" width="15.85546875" style="3" customWidth="1"/>
    <col min="9" max="9" width="8.5703125" customWidth="1"/>
    <col min="10" max="10" width="8.42578125" customWidth="1"/>
    <col min="21" max="21" width="12.42578125" customWidth="1"/>
  </cols>
  <sheetData>
    <row r="1" spans="1:21" ht="60" customHeight="1" x14ac:dyDescent="0.25">
      <c r="A1" s="9" t="s">
        <v>97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21" x14ac:dyDescent="0.25">
      <c r="L2" s="20" t="s">
        <v>102</v>
      </c>
    </row>
    <row r="3" spans="1:21" ht="55.5" customHeight="1" x14ac:dyDescent="0.25">
      <c r="A3" s="17" t="s">
        <v>87</v>
      </c>
      <c r="B3" s="17" t="s">
        <v>89</v>
      </c>
      <c r="C3" s="17" t="s">
        <v>88</v>
      </c>
      <c r="D3" s="17" t="s">
        <v>98</v>
      </c>
      <c r="E3" s="17" t="s">
        <v>99</v>
      </c>
      <c r="F3" s="18" t="s">
        <v>91</v>
      </c>
      <c r="G3" s="19" t="s">
        <v>90</v>
      </c>
      <c r="H3" s="19" t="s">
        <v>100</v>
      </c>
      <c r="I3" s="4" t="s">
        <v>94</v>
      </c>
      <c r="J3" s="4" t="s">
        <v>95</v>
      </c>
      <c r="K3" s="4" t="s">
        <v>96</v>
      </c>
      <c r="L3" s="4" t="s">
        <v>101</v>
      </c>
    </row>
    <row r="4" spans="1:21" s="2" customFormat="1" x14ac:dyDescent="0.25">
      <c r="A4" s="11" t="s">
        <v>0</v>
      </c>
      <c r="B4" s="12" t="s">
        <v>1</v>
      </c>
      <c r="C4" s="12" t="s">
        <v>2</v>
      </c>
      <c r="D4" s="15">
        <v>1819659845.8199999</v>
      </c>
      <c r="E4" s="15">
        <v>2099843739.79</v>
      </c>
      <c r="F4" s="15">
        <v>2196984732.6599998</v>
      </c>
      <c r="G4" s="15">
        <v>2305135889.6500001</v>
      </c>
      <c r="H4" s="15">
        <v>2296450305.0100002</v>
      </c>
      <c r="I4" s="23" t="s">
        <v>105</v>
      </c>
      <c r="J4" s="23" t="s">
        <v>105</v>
      </c>
      <c r="K4" s="23" t="s">
        <v>105</v>
      </c>
      <c r="L4" s="23" t="s">
        <v>105</v>
      </c>
    </row>
    <row r="5" spans="1:21" s="2" customFormat="1" ht="38.25" x14ac:dyDescent="0.25">
      <c r="A5" s="5" t="s">
        <v>3</v>
      </c>
      <c r="B5" s="6" t="s">
        <v>1</v>
      </c>
      <c r="C5" s="6" t="s">
        <v>4</v>
      </c>
      <c r="D5" s="21">
        <v>10210327.859999999</v>
      </c>
      <c r="E5" s="21">
        <v>10481869.529999999</v>
      </c>
      <c r="F5" s="22">
        <v>10634391.4</v>
      </c>
      <c r="G5" s="21">
        <v>10796406.34</v>
      </c>
      <c r="H5" s="21">
        <v>11025829.949999999</v>
      </c>
      <c r="I5" s="24">
        <f t="shared" ref="I5:I68" si="0">E5/D5-1</f>
        <v>2.6594804175073872E-2</v>
      </c>
      <c r="J5" s="24">
        <f t="shared" ref="J5:J68" si="1">F5/E5-1</f>
        <v>1.4551017789667275E-2</v>
      </c>
      <c r="K5" s="24">
        <f t="shared" ref="K5:K68" si="2">G5/F5-1</f>
        <v>1.5234998779525721E-2</v>
      </c>
      <c r="L5" s="24">
        <f t="shared" ref="L5:L68" si="3">H5/G5-1</f>
        <v>2.1249997709886115E-2</v>
      </c>
      <c r="P5" s="16"/>
      <c r="Q5" s="16"/>
      <c r="R5" s="16"/>
      <c r="S5" s="16"/>
      <c r="U5" s="16"/>
    </row>
    <row r="6" spans="1:21" s="2" customFormat="1" ht="51" x14ac:dyDescent="0.25">
      <c r="A6" s="5" t="s">
        <v>5</v>
      </c>
      <c r="B6" s="6" t="s">
        <v>1</v>
      </c>
      <c r="C6" s="6" t="s">
        <v>6</v>
      </c>
      <c r="D6" s="21">
        <v>297081942.38999999</v>
      </c>
      <c r="E6" s="21">
        <v>287985208.39999998</v>
      </c>
      <c r="F6" s="22">
        <v>310567682</v>
      </c>
      <c r="G6" s="21">
        <v>312844253</v>
      </c>
      <c r="H6" s="21">
        <v>323152911</v>
      </c>
      <c r="I6" s="24">
        <f t="shared" si="0"/>
        <v>-3.0620285826925442E-2</v>
      </c>
      <c r="J6" s="24">
        <f t="shared" si="1"/>
        <v>7.841539405952358E-2</v>
      </c>
      <c r="K6" s="24">
        <f t="shared" si="2"/>
        <v>7.3303538389419831E-3</v>
      </c>
      <c r="L6" s="24">
        <f t="shared" si="3"/>
        <v>3.2951406014800622E-2</v>
      </c>
      <c r="P6" s="16"/>
      <c r="Q6" s="16"/>
      <c r="R6" s="16"/>
      <c r="S6" s="16"/>
    </row>
    <row r="7" spans="1:21" s="2" customFormat="1" ht="51" x14ac:dyDescent="0.25">
      <c r="A7" s="5" t="s">
        <v>7</v>
      </c>
      <c r="B7" s="6" t="s">
        <v>1</v>
      </c>
      <c r="C7" s="6" t="s">
        <v>8</v>
      </c>
      <c r="D7" s="21">
        <v>195055434.61000001</v>
      </c>
      <c r="E7" s="21">
        <v>180274059.88999999</v>
      </c>
      <c r="F7" s="22">
        <v>187032957.06999999</v>
      </c>
      <c r="G7" s="21">
        <v>193850634.94</v>
      </c>
      <c r="H7" s="21">
        <v>200989494.77000001</v>
      </c>
      <c r="I7" s="24">
        <f t="shared" si="0"/>
        <v>-7.5780378791056924E-2</v>
      </c>
      <c r="J7" s="24">
        <f t="shared" si="1"/>
        <v>3.7492344623093032E-2</v>
      </c>
      <c r="K7" s="24">
        <f t="shared" si="2"/>
        <v>3.6451746135032215E-2</v>
      </c>
      <c r="L7" s="24">
        <f t="shared" si="3"/>
        <v>3.682660019251216E-2</v>
      </c>
      <c r="P7" s="16"/>
      <c r="Q7" s="16"/>
      <c r="R7" s="16"/>
      <c r="S7" s="16"/>
    </row>
    <row r="8" spans="1:21" s="2" customFormat="1" x14ac:dyDescent="0.25">
      <c r="A8" s="5" t="s">
        <v>9</v>
      </c>
      <c r="B8" s="6" t="s">
        <v>1</v>
      </c>
      <c r="C8" s="6" t="s">
        <v>10</v>
      </c>
      <c r="D8" s="21">
        <v>197265159.31999999</v>
      </c>
      <c r="E8" s="21">
        <v>213231285</v>
      </c>
      <c r="F8" s="22">
        <v>234140824.62</v>
      </c>
      <c r="G8" s="21">
        <v>239827253.74000001</v>
      </c>
      <c r="H8" s="21">
        <v>246139876.55000001</v>
      </c>
      <c r="I8" s="24">
        <f t="shared" si="0"/>
        <v>8.0937382632784383E-2</v>
      </c>
      <c r="J8" s="24">
        <f t="shared" si="1"/>
        <v>9.8060374302016751E-2</v>
      </c>
      <c r="K8" s="24">
        <f t="shared" si="2"/>
        <v>2.4286363256936561E-2</v>
      </c>
      <c r="L8" s="24">
        <f t="shared" si="3"/>
        <v>2.6321540657108233E-2</v>
      </c>
      <c r="P8" s="16"/>
      <c r="Q8" s="16"/>
      <c r="R8" s="16"/>
      <c r="S8" s="16"/>
    </row>
    <row r="9" spans="1:21" s="2" customFormat="1" ht="38.25" x14ac:dyDescent="0.25">
      <c r="A9" s="5" t="s">
        <v>11</v>
      </c>
      <c r="B9" s="6" t="s">
        <v>1</v>
      </c>
      <c r="C9" s="6" t="s">
        <v>12</v>
      </c>
      <c r="D9" s="21">
        <v>170356702.16999999</v>
      </c>
      <c r="E9" s="21">
        <v>166241770.94999999</v>
      </c>
      <c r="F9" s="22">
        <v>171903131.12</v>
      </c>
      <c r="G9" s="21">
        <v>178506689.38999999</v>
      </c>
      <c r="H9" s="21">
        <v>185418931.53999999</v>
      </c>
      <c r="I9" s="24">
        <f t="shared" si="0"/>
        <v>-2.4154795012958696E-2</v>
      </c>
      <c r="J9" s="24">
        <f t="shared" si="1"/>
        <v>3.4054979910571159E-2</v>
      </c>
      <c r="K9" s="24">
        <f t="shared" si="2"/>
        <v>3.8414415298754889E-2</v>
      </c>
      <c r="L9" s="24">
        <f t="shared" si="3"/>
        <v>3.8722594506798602E-2</v>
      </c>
      <c r="P9" s="16"/>
      <c r="Q9" s="16"/>
      <c r="R9" s="16"/>
      <c r="S9" s="16"/>
    </row>
    <row r="10" spans="1:21" s="2" customFormat="1" ht="25.5" x14ac:dyDescent="0.25">
      <c r="A10" s="5" t="s">
        <v>13</v>
      </c>
      <c r="B10" s="6" t="s">
        <v>1</v>
      </c>
      <c r="C10" s="6" t="s">
        <v>14</v>
      </c>
      <c r="D10" s="21">
        <v>94205183.150000006</v>
      </c>
      <c r="E10" s="21">
        <v>72701727.189999998</v>
      </c>
      <c r="F10" s="22">
        <v>76524370</v>
      </c>
      <c r="G10" s="21">
        <v>155443135</v>
      </c>
      <c r="H10" s="21">
        <v>82480252</v>
      </c>
      <c r="I10" s="24">
        <f t="shared" si="0"/>
        <v>-0.22826191979013211</v>
      </c>
      <c r="J10" s="24">
        <f t="shared" si="1"/>
        <v>5.2579807354642849E-2</v>
      </c>
      <c r="K10" s="24">
        <f t="shared" si="2"/>
        <v>1.031289313456615</v>
      </c>
      <c r="L10" s="24">
        <f t="shared" si="3"/>
        <v>-0.46938633217864523</v>
      </c>
      <c r="P10" s="16"/>
      <c r="Q10" s="16"/>
      <c r="R10" s="16"/>
      <c r="S10" s="16"/>
    </row>
    <row r="11" spans="1:21" s="2" customFormat="1" x14ac:dyDescent="0.25">
      <c r="A11" s="5" t="s">
        <v>15</v>
      </c>
      <c r="B11" s="6" t="s">
        <v>1</v>
      </c>
      <c r="C11" s="6" t="s">
        <v>16</v>
      </c>
      <c r="D11" s="21" t="s">
        <v>103</v>
      </c>
      <c r="E11" s="21">
        <v>99827586</v>
      </c>
      <c r="F11" s="22">
        <v>100000000</v>
      </c>
      <c r="G11" s="21">
        <v>100000000</v>
      </c>
      <c r="H11" s="21">
        <v>100000000</v>
      </c>
      <c r="I11" s="24" t="s">
        <v>104</v>
      </c>
      <c r="J11" s="24">
        <f t="shared" si="1"/>
        <v>1.7271177928714909E-3</v>
      </c>
      <c r="K11" s="24">
        <f t="shared" si="2"/>
        <v>0</v>
      </c>
      <c r="L11" s="24">
        <f t="shared" si="3"/>
        <v>0</v>
      </c>
      <c r="P11" s="16"/>
      <c r="Q11" s="16"/>
      <c r="R11" s="16"/>
      <c r="S11" s="16"/>
    </row>
    <row r="12" spans="1:21" s="2" customFormat="1" x14ac:dyDescent="0.25">
      <c r="A12" s="5" t="s">
        <v>17</v>
      </c>
      <c r="B12" s="6" t="s">
        <v>1</v>
      </c>
      <c r="C12" s="6" t="s">
        <v>18</v>
      </c>
      <c r="D12" s="21">
        <v>855485096.32000005</v>
      </c>
      <c r="E12" s="21">
        <v>1069100232.83</v>
      </c>
      <c r="F12" s="22">
        <v>1106181376.45</v>
      </c>
      <c r="G12" s="21">
        <v>1113867517.24</v>
      </c>
      <c r="H12" s="21">
        <v>1147243009.2</v>
      </c>
      <c r="I12" s="24">
        <f t="shared" si="0"/>
        <v>0.24970059376708975</v>
      </c>
      <c r="J12" s="24">
        <f t="shared" si="1"/>
        <v>3.4684440692565488E-2</v>
      </c>
      <c r="K12" s="24">
        <f t="shared" si="2"/>
        <v>6.948354902400089E-3</v>
      </c>
      <c r="L12" s="24">
        <f t="shared" si="3"/>
        <v>2.9963610073395097E-2</v>
      </c>
      <c r="P12" s="16"/>
      <c r="Q12" s="16"/>
      <c r="R12" s="16"/>
      <c r="S12" s="16"/>
    </row>
    <row r="13" spans="1:21" s="2" customFormat="1" x14ac:dyDescent="0.25">
      <c r="A13" s="11" t="s">
        <v>72</v>
      </c>
      <c r="B13" s="12" t="s">
        <v>4</v>
      </c>
      <c r="C13" s="12" t="s">
        <v>2</v>
      </c>
      <c r="D13" s="15">
        <v>11668197.17</v>
      </c>
      <c r="E13" s="15">
        <v>12936600</v>
      </c>
      <c r="F13" s="15">
        <v>14039900</v>
      </c>
      <c r="G13" s="15">
        <v>14193400</v>
      </c>
      <c r="H13" s="15">
        <v>14719100</v>
      </c>
      <c r="I13" s="25">
        <f t="shared" si="0"/>
        <v>0.10870598186849123</v>
      </c>
      <c r="J13" s="25">
        <f t="shared" si="1"/>
        <v>8.5285159933831123E-2</v>
      </c>
      <c r="K13" s="25">
        <f t="shared" si="2"/>
        <v>1.0933126304318419E-2</v>
      </c>
      <c r="L13" s="25">
        <f t="shared" si="3"/>
        <v>3.7038341764482174E-2</v>
      </c>
      <c r="P13" s="16"/>
      <c r="Q13" s="16"/>
      <c r="R13" s="16"/>
      <c r="S13" s="16"/>
    </row>
    <row r="14" spans="1:21" s="2" customFormat="1" x14ac:dyDescent="0.25">
      <c r="A14" s="5" t="s">
        <v>19</v>
      </c>
      <c r="B14" s="6" t="s">
        <v>4</v>
      </c>
      <c r="C14" s="6" t="s">
        <v>6</v>
      </c>
      <c r="D14" s="21">
        <v>11668197.17</v>
      </c>
      <c r="E14" s="21">
        <v>12936600</v>
      </c>
      <c r="F14" s="22">
        <v>14039900</v>
      </c>
      <c r="G14" s="21">
        <v>14193400</v>
      </c>
      <c r="H14" s="21">
        <v>14719100</v>
      </c>
      <c r="I14" s="24">
        <f t="shared" si="0"/>
        <v>0.10870598186849123</v>
      </c>
      <c r="J14" s="24">
        <f t="shared" si="1"/>
        <v>8.5285159933831123E-2</v>
      </c>
      <c r="K14" s="24">
        <f t="shared" si="2"/>
        <v>1.0933126304318419E-2</v>
      </c>
      <c r="L14" s="24">
        <f t="shared" si="3"/>
        <v>3.7038341764482174E-2</v>
      </c>
      <c r="P14" s="16"/>
      <c r="Q14" s="16"/>
      <c r="R14" s="16"/>
      <c r="S14" s="16"/>
    </row>
    <row r="15" spans="1:21" s="2" customFormat="1" ht="25.5" x14ac:dyDescent="0.25">
      <c r="A15" s="11" t="s">
        <v>73</v>
      </c>
      <c r="B15" s="26" t="s">
        <v>6</v>
      </c>
      <c r="C15" s="26" t="s">
        <v>2</v>
      </c>
      <c r="D15" s="15">
        <v>1369655923.5</v>
      </c>
      <c r="E15" s="15">
        <v>1502181923.5699999</v>
      </c>
      <c r="F15" s="15">
        <v>1557922006.8800001</v>
      </c>
      <c r="G15" s="15">
        <v>1842806338.22</v>
      </c>
      <c r="H15" s="15">
        <v>1873891230.77</v>
      </c>
      <c r="I15" s="25">
        <f t="shared" si="0"/>
        <v>9.6758607615367254E-2</v>
      </c>
      <c r="J15" s="25">
        <f t="shared" si="1"/>
        <v>3.7106080452314005E-2</v>
      </c>
      <c r="K15" s="25">
        <f t="shared" si="2"/>
        <v>0.18286174152615553</v>
      </c>
      <c r="L15" s="25">
        <f t="shared" si="3"/>
        <v>1.6868236181575957E-2</v>
      </c>
      <c r="P15" s="16"/>
      <c r="Q15" s="16"/>
      <c r="R15" s="16"/>
      <c r="S15" s="16"/>
    </row>
    <row r="16" spans="1:21" s="2" customFormat="1" x14ac:dyDescent="0.25">
      <c r="A16" s="5" t="s">
        <v>20</v>
      </c>
      <c r="B16" s="6" t="s">
        <v>6</v>
      </c>
      <c r="C16" s="6" t="s">
        <v>8</v>
      </c>
      <c r="D16" s="21">
        <v>38955540.5</v>
      </c>
      <c r="E16" s="21">
        <v>64929700</v>
      </c>
      <c r="F16" s="22">
        <v>61578400</v>
      </c>
      <c r="G16" s="21">
        <v>63321500</v>
      </c>
      <c r="H16" s="21">
        <v>42795400</v>
      </c>
      <c r="I16" s="24">
        <f t="shared" si="0"/>
        <v>0.66676419237463791</v>
      </c>
      <c r="J16" s="24">
        <f t="shared" si="1"/>
        <v>-5.1614284372174857E-2</v>
      </c>
      <c r="K16" s="24">
        <f t="shared" si="2"/>
        <v>2.8307003754563187E-2</v>
      </c>
      <c r="L16" s="24">
        <f t="shared" si="3"/>
        <v>-0.3241568819437316</v>
      </c>
      <c r="P16" s="16"/>
      <c r="Q16" s="16"/>
      <c r="R16" s="16"/>
      <c r="S16" s="16"/>
    </row>
    <row r="17" spans="1:19" s="2" customFormat="1" ht="38.25" x14ac:dyDescent="0.25">
      <c r="A17" s="5" t="s">
        <v>21</v>
      </c>
      <c r="B17" s="6" t="s">
        <v>6</v>
      </c>
      <c r="C17" s="6" t="s">
        <v>22</v>
      </c>
      <c r="D17" s="21">
        <v>171992901.00999999</v>
      </c>
      <c r="E17" s="21">
        <v>190712179.59999999</v>
      </c>
      <c r="F17" s="22">
        <v>171546896.66999999</v>
      </c>
      <c r="G17" s="21">
        <v>176970621.77000001</v>
      </c>
      <c r="H17" s="21">
        <v>182098952.75999999</v>
      </c>
      <c r="I17" s="24">
        <f t="shared" si="0"/>
        <v>0.10883750713008578</v>
      </c>
      <c r="J17" s="24">
        <f t="shared" si="1"/>
        <v>-0.10049323000868271</v>
      </c>
      <c r="K17" s="24">
        <f t="shared" si="2"/>
        <v>3.1616573690828709E-2</v>
      </c>
      <c r="L17" s="24">
        <f t="shared" si="3"/>
        <v>2.8978431214786715E-2</v>
      </c>
      <c r="P17" s="16"/>
      <c r="Q17" s="16"/>
      <c r="R17" s="16"/>
      <c r="S17" s="16"/>
    </row>
    <row r="18" spans="1:19" s="2" customFormat="1" x14ac:dyDescent="0.25">
      <c r="A18" s="5" t="s">
        <v>23</v>
      </c>
      <c r="B18" s="6" t="s">
        <v>6</v>
      </c>
      <c r="C18" s="6" t="s">
        <v>24</v>
      </c>
      <c r="D18" s="21">
        <v>1084390586.8199999</v>
      </c>
      <c r="E18" s="21">
        <v>1176486670.3900001</v>
      </c>
      <c r="F18" s="22">
        <v>1295571509.8199999</v>
      </c>
      <c r="G18" s="21">
        <v>1272149457.1099999</v>
      </c>
      <c r="H18" s="21">
        <v>1317578052.72</v>
      </c>
      <c r="I18" s="24">
        <f t="shared" si="0"/>
        <v>8.492888511700758E-2</v>
      </c>
      <c r="J18" s="24">
        <f t="shared" si="1"/>
        <v>0.1012207298451786</v>
      </c>
      <c r="K18" s="24">
        <f t="shared" si="2"/>
        <v>-1.8078548758187929E-2</v>
      </c>
      <c r="L18" s="24">
        <f t="shared" si="3"/>
        <v>3.5710108868184598E-2</v>
      </c>
      <c r="P18" s="16"/>
      <c r="Q18" s="16"/>
      <c r="R18" s="16"/>
      <c r="S18" s="16"/>
    </row>
    <row r="19" spans="1:19" s="2" customFormat="1" x14ac:dyDescent="0.25">
      <c r="A19" s="5" t="s">
        <v>25</v>
      </c>
      <c r="B19" s="6" t="s">
        <v>6</v>
      </c>
      <c r="C19" s="6" t="s">
        <v>16</v>
      </c>
      <c r="D19" s="21">
        <v>4895400</v>
      </c>
      <c r="E19" s="21">
        <v>1356757</v>
      </c>
      <c r="F19" s="22">
        <v>1046400</v>
      </c>
      <c r="G19" s="21">
        <v>1107800</v>
      </c>
      <c r="H19" s="21">
        <v>1097200</v>
      </c>
      <c r="I19" s="24">
        <f t="shared" si="0"/>
        <v>-0.72285063529027249</v>
      </c>
      <c r="J19" s="24">
        <f t="shared" si="1"/>
        <v>-0.22874914225612986</v>
      </c>
      <c r="K19" s="24">
        <f t="shared" si="2"/>
        <v>5.8677370030580933E-2</v>
      </c>
      <c r="L19" s="24">
        <f t="shared" si="3"/>
        <v>-9.5685141722332556E-3</v>
      </c>
      <c r="P19" s="16"/>
      <c r="Q19" s="16"/>
      <c r="R19" s="16"/>
      <c r="S19" s="16"/>
    </row>
    <row r="20" spans="1:19" s="2" customFormat="1" ht="25.5" x14ac:dyDescent="0.25">
      <c r="A20" s="5" t="s">
        <v>26</v>
      </c>
      <c r="B20" s="6" t="s">
        <v>6</v>
      </c>
      <c r="C20" s="6" t="s">
        <v>27</v>
      </c>
      <c r="D20" s="21">
        <v>69421495.170000002</v>
      </c>
      <c r="E20" s="21">
        <v>68696616.579999998</v>
      </c>
      <c r="F20" s="22">
        <v>28178800.390000001</v>
      </c>
      <c r="G20" s="21">
        <v>329256959.33999997</v>
      </c>
      <c r="H20" s="21">
        <v>330321625.29000002</v>
      </c>
      <c r="I20" s="24">
        <f t="shared" si="0"/>
        <v>-1.0441702360701299E-2</v>
      </c>
      <c r="J20" s="24">
        <f t="shared" si="1"/>
        <v>-0.58980803141615212</v>
      </c>
      <c r="K20" s="24">
        <f t="shared" si="2"/>
        <v>10.684562677722987</v>
      </c>
      <c r="L20" s="24">
        <f t="shared" si="3"/>
        <v>3.2335412200070746E-3</v>
      </c>
      <c r="P20" s="16"/>
      <c r="Q20" s="16"/>
      <c r="R20" s="16"/>
      <c r="S20" s="16"/>
    </row>
    <row r="21" spans="1:19" s="2" customFormat="1" x14ac:dyDescent="0.25">
      <c r="A21" s="11" t="s">
        <v>74</v>
      </c>
      <c r="B21" s="12" t="s">
        <v>8</v>
      </c>
      <c r="C21" s="12" t="s">
        <v>2</v>
      </c>
      <c r="D21" s="15">
        <v>4834263400.6400003</v>
      </c>
      <c r="E21" s="15">
        <v>4935738941.0900002</v>
      </c>
      <c r="F21" s="15">
        <v>4905706124.3800001</v>
      </c>
      <c r="G21" s="15">
        <v>4889813276.5200005</v>
      </c>
      <c r="H21" s="15">
        <v>4983643303.7700005</v>
      </c>
      <c r="I21" s="25">
        <f t="shared" si="0"/>
        <v>2.0990900172416227E-2</v>
      </c>
      <c r="J21" s="25">
        <f t="shared" si="1"/>
        <v>-6.0847660438393403E-3</v>
      </c>
      <c r="K21" s="25">
        <f t="shared" si="2"/>
        <v>-3.2396656988922246E-3</v>
      </c>
      <c r="L21" s="25">
        <f t="shared" si="3"/>
        <v>1.9188877354592515E-2</v>
      </c>
      <c r="P21" s="16"/>
      <c r="Q21" s="16"/>
      <c r="R21" s="16"/>
      <c r="S21" s="16"/>
    </row>
    <row r="22" spans="1:19" s="2" customFormat="1" x14ac:dyDescent="0.25">
      <c r="A22" s="5" t="s">
        <v>28</v>
      </c>
      <c r="B22" s="6" t="s">
        <v>8</v>
      </c>
      <c r="C22" s="6" t="s">
        <v>1</v>
      </c>
      <c r="D22" s="21">
        <v>356087692.17000002</v>
      </c>
      <c r="E22" s="21">
        <v>366826335.31999999</v>
      </c>
      <c r="F22" s="22">
        <v>379637572.88</v>
      </c>
      <c r="G22" s="21">
        <v>390570552.43000001</v>
      </c>
      <c r="H22" s="21">
        <v>402927717.64999998</v>
      </c>
      <c r="I22" s="24">
        <f t="shared" si="0"/>
        <v>3.0157299412845839E-2</v>
      </c>
      <c r="J22" s="24">
        <f t="shared" si="1"/>
        <v>3.4924530565190182E-2</v>
      </c>
      <c r="K22" s="24">
        <f t="shared" si="2"/>
        <v>2.8798465512937632E-2</v>
      </c>
      <c r="L22" s="24">
        <f t="shared" si="3"/>
        <v>3.1638752955433613E-2</v>
      </c>
      <c r="P22" s="16"/>
      <c r="Q22" s="16"/>
      <c r="R22" s="16"/>
      <c r="S22" s="16"/>
    </row>
    <row r="23" spans="1:19" s="2" customFormat="1" x14ac:dyDescent="0.25">
      <c r="A23" s="5" t="s">
        <v>29</v>
      </c>
      <c r="B23" s="6" t="s">
        <v>8</v>
      </c>
      <c r="C23" s="6" t="s">
        <v>4</v>
      </c>
      <c r="D23" s="21">
        <v>84604928.019999996</v>
      </c>
      <c r="E23" s="21">
        <v>84486766.420000002</v>
      </c>
      <c r="F23" s="22">
        <v>93056078.010000005</v>
      </c>
      <c r="G23" s="21">
        <v>95006656.700000003</v>
      </c>
      <c r="H23" s="21">
        <v>97026834.180000007</v>
      </c>
      <c r="I23" s="24">
        <f t="shared" si="0"/>
        <v>-1.3966278651292852E-3</v>
      </c>
      <c r="J23" s="24">
        <f t="shared" si="1"/>
        <v>0.10142785613785121</v>
      </c>
      <c r="K23" s="24">
        <f t="shared" si="2"/>
        <v>2.0961324952792237E-2</v>
      </c>
      <c r="L23" s="24">
        <f t="shared" si="3"/>
        <v>2.1263536158093288E-2</v>
      </c>
      <c r="P23" s="16"/>
      <c r="Q23" s="16"/>
      <c r="R23" s="16"/>
      <c r="S23" s="16"/>
    </row>
    <row r="24" spans="1:19" s="2" customFormat="1" x14ac:dyDescent="0.25">
      <c r="A24" s="5" t="s">
        <v>92</v>
      </c>
      <c r="B24" s="6" t="s">
        <v>8</v>
      </c>
      <c r="C24" s="7" t="s">
        <v>8</v>
      </c>
      <c r="D24" s="21">
        <v>0</v>
      </c>
      <c r="E24" s="21">
        <v>610000</v>
      </c>
      <c r="F24" s="22">
        <v>610000</v>
      </c>
      <c r="G24" s="21">
        <v>610000</v>
      </c>
      <c r="H24" s="21">
        <v>610000</v>
      </c>
      <c r="I24" s="24" t="e">
        <f t="shared" si="0"/>
        <v>#DIV/0!</v>
      </c>
      <c r="J24" s="24"/>
      <c r="K24" s="24">
        <f t="shared" si="2"/>
        <v>0</v>
      </c>
      <c r="L24" s="24">
        <f t="shared" si="3"/>
        <v>0</v>
      </c>
      <c r="P24" s="16"/>
      <c r="Q24" s="16"/>
      <c r="R24" s="16"/>
      <c r="S24" s="16"/>
    </row>
    <row r="25" spans="1:19" s="2" customFormat="1" x14ac:dyDescent="0.25">
      <c r="A25" s="5" t="s">
        <v>30</v>
      </c>
      <c r="B25" s="6" t="s">
        <v>8</v>
      </c>
      <c r="C25" s="6" t="s">
        <v>10</v>
      </c>
      <c r="D25" s="21">
        <v>674915029.34000003</v>
      </c>
      <c r="E25" s="21">
        <v>750962921.61000001</v>
      </c>
      <c r="F25" s="22">
        <v>770686720.70000005</v>
      </c>
      <c r="G25" s="21">
        <v>770749791.75999999</v>
      </c>
      <c r="H25" s="21">
        <v>781833120.75999999</v>
      </c>
      <c r="I25" s="24">
        <f t="shared" si="0"/>
        <v>0.11267772825323985</v>
      </c>
      <c r="J25" s="24">
        <f t="shared" si="1"/>
        <v>2.6264677685702287E-2</v>
      </c>
      <c r="K25" s="24">
        <f t="shared" si="2"/>
        <v>8.1837481178625993E-5</v>
      </c>
      <c r="L25" s="24">
        <f t="shared" si="3"/>
        <v>1.437993122864345E-2</v>
      </c>
      <c r="P25" s="16"/>
      <c r="Q25" s="16"/>
      <c r="R25" s="16"/>
      <c r="S25" s="16"/>
    </row>
    <row r="26" spans="1:19" s="2" customFormat="1" x14ac:dyDescent="0.25">
      <c r="A26" s="5" t="s">
        <v>31</v>
      </c>
      <c r="B26" s="6" t="s">
        <v>8</v>
      </c>
      <c r="C26" s="6" t="s">
        <v>12</v>
      </c>
      <c r="D26" s="21">
        <v>11012295.17</v>
      </c>
      <c r="E26" s="21">
        <v>19192069.300000001</v>
      </c>
      <c r="F26" s="22">
        <v>17188000</v>
      </c>
      <c r="G26" s="21">
        <v>17732800</v>
      </c>
      <c r="H26" s="21">
        <v>18404200</v>
      </c>
      <c r="I26" s="24">
        <f t="shared" si="0"/>
        <v>0.74278558681241758</v>
      </c>
      <c r="J26" s="24">
        <f t="shared" si="1"/>
        <v>-0.10442174153675032</v>
      </c>
      <c r="K26" s="24">
        <f t="shared" si="2"/>
        <v>3.1696532464510208E-2</v>
      </c>
      <c r="L26" s="24">
        <f t="shared" si="3"/>
        <v>3.7862040963638099E-2</v>
      </c>
      <c r="P26" s="16"/>
      <c r="Q26" s="16"/>
      <c r="R26" s="16"/>
      <c r="S26" s="16"/>
    </row>
    <row r="27" spans="1:19" s="2" customFormat="1" x14ac:dyDescent="0.25">
      <c r="A27" s="5" t="s">
        <v>32</v>
      </c>
      <c r="B27" s="6" t="s">
        <v>8</v>
      </c>
      <c r="C27" s="6" t="s">
        <v>14</v>
      </c>
      <c r="D27" s="21">
        <v>200127747.93000001</v>
      </c>
      <c r="E27" s="21">
        <v>218697999.41999999</v>
      </c>
      <c r="F27" s="22">
        <v>180259512.47999999</v>
      </c>
      <c r="G27" s="21">
        <v>187265190.59</v>
      </c>
      <c r="H27" s="21">
        <v>186062255.22999999</v>
      </c>
      <c r="I27" s="24">
        <f t="shared" si="0"/>
        <v>9.2791987528363151E-2</v>
      </c>
      <c r="J27" s="24">
        <f t="shared" si="1"/>
        <v>-0.17576057870644057</v>
      </c>
      <c r="K27" s="24">
        <f t="shared" si="2"/>
        <v>3.8864401737341403E-2</v>
      </c>
      <c r="L27" s="24">
        <f t="shared" si="3"/>
        <v>-6.4236997608045909E-3</v>
      </c>
      <c r="P27" s="16"/>
      <c r="Q27" s="16"/>
      <c r="R27" s="16"/>
      <c r="S27" s="16"/>
    </row>
    <row r="28" spans="1:19" s="2" customFormat="1" x14ac:dyDescent="0.25">
      <c r="A28" s="5" t="s">
        <v>33</v>
      </c>
      <c r="B28" s="6" t="s">
        <v>8</v>
      </c>
      <c r="C28" s="6" t="s">
        <v>34</v>
      </c>
      <c r="D28" s="21">
        <v>611878964.39999998</v>
      </c>
      <c r="E28" s="21">
        <v>744124042.65999997</v>
      </c>
      <c r="F28" s="22">
        <v>754416376.46000004</v>
      </c>
      <c r="G28" s="21">
        <v>539884276.99000001</v>
      </c>
      <c r="H28" s="21">
        <v>541756342.36000001</v>
      </c>
      <c r="I28" s="24">
        <f t="shared" si="0"/>
        <v>0.21612947323606346</v>
      </c>
      <c r="J28" s="24">
        <f t="shared" si="1"/>
        <v>1.3831475950176753E-2</v>
      </c>
      <c r="K28" s="24">
        <f t="shared" si="2"/>
        <v>-0.2843682960285987</v>
      </c>
      <c r="L28" s="24">
        <f t="shared" si="3"/>
        <v>3.4675308205627253E-3</v>
      </c>
      <c r="P28" s="16"/>
      <c r="Q28" s="16"/>
      <c r="R28" s="16"/>
      <c r="S28" s="16"/>
    </row>
    <row r="29" spans="1:19" s="2" customFormat="1" x14ac:dyDescent="0.25">
      <c r="A29" s="5" t="s">
        <v>35</v>
      </c>
      <c r="B29" s="6" t="s">
        <v>8</v>
      </c>
      <c r="C29" s="6" t="s">
        <v>22</v>
      </c>
      <c r="D29" s="21">
        <v>2424610766.27</v>
      </c>
      <c r="E29" s="21">
        <v>2230102907.3000002</v>
      </c>
      <c r="F29" s="22">
        <v>2250788986.3299999</v>
      </c>
      <c r="G29" s="21">
        <v>2427561861.8699999</v>
      </c>
      <c r="H29" s="21">
        <v>2484595783.1399999</v>
      </c>
      <c r="I29" s="24">
        <f t="shared" si="0"/>
        <v>-8.022230276129183E-2</v>
      </c>
      <c r="J29" s="24">
        <f t="shared" si="1"/>
        <v>9.2758405732247251E-3</v>
      </c>
      <c r="K29" s="24">
        <f t="shared" si="2"/>
        <v>7.8538182216821184E-2</v>
      </c>
      <c r="L29" s="24">
        <f t="shared" si="3"/>
        <v>2.349432249939265E-2</v>
      </c>
      <c r="P29" s="16"/>
      <c r="Q29" s="16"/>
      <c r="R29" s="16"/>
      <c r="S29" s="16"/>
    </row>
    <row r="30" spans="1:19" s="2" customFormat="1" x14ac:dyDescent="0.25">
      <c r="A30" s="5" t="s">
        <v>36</v>
      </c>
      <c r="B30" s="6" t="s">
        <v>8</v>
      </c>
      <c r="C30" s="6" t="s">
        <v>24</v>
      </c>
      <c r="D30" s="21">
        <v>144238226.33000001</v>
      </c>
      <c r="E30" s="21">
        <v>138382044.22999999</v>
      </c>
      <c r="F30" s="22">
        <v>146840418.22</v>
      </c>
      <c r="G30" s="21">
        <v>141465603.22</v>
      </c>
      <c r="H30" s="21">
        <v>143087925.25999999</v>
      </c>
      <c r="I30" s="24">
        <f t="shared" si="0"/>
        <v>-4.0600763396811179E-2</v>
      </c>
      <c r="J30" s="24">
        <f t="shared" si="1"/>
        <v>6.1123349037550234E-2</v>
      </c>
      <c r="K30" s="24">
        <f t="shared" si="2"/>
        <v>-3.6603103322324526E-2</v>
      </c>
      <c r="L30" s="24">
        <f t="shared" si="3"/>
        <v>1.1467961137358929E-2</v>
      </c>
      <c r="P30" s="16"/>
      <c r="Q30" s="16"/>
      <c r="R30" s="16"/>
      <c r="S30" s="16"/>
    </row>
    <row r="31" spans="1:19" s="2" customFormat="1" ht="25.5" x14ac:dyDescent="0.25">
      <c r="A31" s="5" t="s">
        <v>37</v>
      </c>
      <c r="B31" s="6" t="s">
        <v>8</v>
      </c>
      <c r="C31" s="6" t="s">
        <v>38</v>
      </c>
      <c r="D31" s="21">
        <v>326787751.00999999</v>
      </c>
      <c r="E31" s="21">
        <v>382353854.82999998</v>
      </c>
      <c r="F31" s="22">
        <v>312222459.30000001</v>
      </c>
      <c r="G31" s="21">
        <v>318966542.95999998</v>
      </c>
      <c r="H31" s="21">
        <v>327339125.19</v>
      </c>
      <c r="I31" s="24">
        <f t="shared" si="0"/>
        <v>0.17003729071319951</v>
      </c>
      <c r="J31" s="24">
        <f t="shared" si="1"/>
        <v>-0.18342013463204498</v>
      </c>
      <c r="K31" s="24">
        <f t="shared" si="2"/>
        <v>2.1600251548591798E-2</v>
      </c>
      <c r="L31" s="24">
        <f t="shared" si="3"/>
        <v>2.6249092310129729E-2</v>
      </c>
      <c r="P31" s="16"/>
      <c r="Q31" s="16"/>
      <c r="R31" s="16"/>
      <c r="S31" s="16"/>
    </row>
    <row r="32" spans="1:19" s="2" customFormat="1" x14ac:dyDescent="0.25">
      <c r="A32" s="11" t="s">
        <v>75</v>
      </c>
      <c r="B32" s="12" t="s">
        <v>10</v>
      </c>
      <c r="C32" s="12" t="s">
        <v>2</v>
      </c>
      <c r="D32" s="15">
        <v>4110707560.5</v>
      </c>
      <c r="E32" s="15">
        <v>5244852806.3599997</v>
      </c>
      <c r="F32" s="15">
        <v>2971829086.1900001</v>
      </c>
      <c r="G32" s="15">
        <v>2230917005.75</v>
      </c>
      <c r="H32" s="15">
        <v>2432765421.3400002</v>
      </c>
      <c r="I32" s="25">
        <f t="shared" si="0"/>
        <v>0.2759002505452004</v>
      </c>
      <c r="J32" s="25">
        <f t="shared" si="1"/>
        <v>-0.43338179432103252</v>
      </c>
      <c r="K32" s="25">
        <f t="shared" si="2"/>
        <v>-0.24931180729167635</v>
      </c>
      <c r="L32" s="25">
        <f t="shared" si="3"/>
        <v>9.0477778899776595E-2</v>
      </c>
      <c r="P32" s="16"/>
      <c r="Q32" s="16"/>
      <c r="R32" s="16"/>
      <c r="S32" s="16"/>
    </row>
    <row r="33" spans="1:19" s="2" customFormat="1" x14ac:dyDescent="0.25">
      <c r="A33" s="5" t="s">
        <v>39</v>
      </c>
      <c r="B33" s="6" t="s">
        <v>10</v>
      </c>
      <c r="C33" s="6" t="s">
        <v>1</v>
      </c>
      <c r="D33" s="21">
        <v>737563635.25999999</v>
      </c>
      <c r="E33" s="21">
        <v>528739610</v>
      </c>
      <c r="F33" s="22">
        <v>582301953.88</v>
      </c>
      <c r="G33" s="21">
        <v>476980299.37</v>
      </c>
      <c r="H33" s="21">
        <v>478236128.56</v>
      </c>
      <c r="I33" s="24">
        <f t="shared" si="0"/>
        <v>-0.28312679106852523</v>
      </c>
      <c r="J33" s="24">
        <f t="shared" si="1"/>
        <v>0.10130193173914082</v>
      </c>
      <c r="K33" s="24">
        <f t="shared" si="2"/>
        <v>-0.18087120231731957</v>
      </c>
      <c r="L33" s="24">
        <f t="shared" si="3"/>
        <v>2.6328743381198727E-3</v>
      </c>
      <c r="P33" s="16"/>
      <c r="Q33" s="16"/>
      <c r="R33" s="16"/>
      <c r="S33" s="16"/>
    </row>
    <row r="34" spans="1:19" s="2" customFormat="1" x14ac:dyDescent="0.25">
      <c r="A34" s="5" t="s">
        <v>40</v>
      </c>
      <c r="B34" s="6" t="s">
        <v>10</v>
      </c>
      <c r="C34" s="6" t="s">
        <v>4</v>
      </c>
      <c r="D34" s="21">
        <v>3265849267.54</v>
      </c>
      <c r="E34" s="21">
        <v>3887374838.8299999</v>
      </c>
      <c r="F34" s="22">
        <v>1528645816.9200001</v>
      </c>
      <c r="G34" s="21">
        <v>1525823116.9200001</v>
      </c>
      <c r="H34" s="21">
        <v>1725823116.9200001</v>
      </c>
      <c r="I34" s="24">
        <f t="shared" si="0"/>
        <v>0.19031055029620636</v>
      </c>
      <c r="J34" s="24">
        <f t="shared" si="1"/>
        <v>-0.60676655061643525</v>
      </c>
      <c r="K34" s="24">
        <f t="shared" si="2"/>
        <v>-1.8465363060276019E-3</v>
      </c>
      <c r="L34" s="24">
        <f t="shared" si="3"/>
        <v>0.13107679244217807</v>
      </c>
      <c r="P34" s="16"/>
      <c r="Q34" s="16"/>
      <c r="R34" s="16"/>
      <c r="S34" s="16"/>
    </row>
    <row r="35" spans="1:19" s="2" customFormat="1" x14ac:dyDescent="0.25">
      <c r="A35" s="8" t="s">
        <v>86</v>
      </c>
      <c r="B35" s="6" t="s">
        <v>10</v>
      </c>
      <c r="C35" s="6" t="s">
        <v>6</v>
      </c>
      <c r="D35" s="21">
        <v>31548707.640000001</v>
      </c>
      <c r="E35" s="21">
        <v>239838300</v>
      </c>
      <c r="F35" s="22">
        <v>274732000</v>
      </c>
      <c r="G35" s="21">
        <v>151860000</v>
      </c>
      <c r="H35" s="21">
        <v>150000000</v>
      </c>
      <c r="I35" s="24">
        <f t="shared" si="0"/>
        <v>6.6021592623310381</v>
      </c>
      <c r="J35" s="24">
        <f t="shared" si="1"/>
        <v>0.14548843950278156</v>
      </c>
      <c r="K35" s="24">
        <f t="shared" si="2"/>
        <v>-0.44724313148814121</v>
      </c>
      <c r="L35" s="24"/>
      <c r="P35" s="16"/>
      <c r="Q35" s="16"/>
      <c r="R35" s="16"/>
      <c r="S35" s="16"/>
    </row>
    <row r="36" spans="1:19" s="2" customFormat="1" ht="25.5" x14ac:dyDescent="0.25">
      <c r="A36" s="5" t="s">
        <v>41</v>
      </c>
      <c r="B36" s="6" t="s">
        <v>10</v>
      </c>
      <c r="C36" s="6" t="s">
        <v>8</v>
      </c>
      <c r="D36" s="21">
        <v>2250000</v>
      </c>
      <c r="E36" s="21">
        <v>1780000</v>
      </c>
      <c r="F36" s="22">
        <v>2250000</v>
      </c>
      <c r="G36" s="21">
        <v>2250000</v>
      </c>
      <c r="H36" s="21">
        <v>2250000</v>
      </c>
      <c r="I36" s="24">
        <f t="shared" si="0"/>
        <v>-0.2088888888888889</v>
      </c>
      <c r="J36" s="24">
        <f t="shared" si="1"/>
        <v>0.26404494382022481</v>
      </c>
      <c r="K36" s="24">
        <f t="shared" si="2"/>
        <v>0</v>
      </c>
      <c r="L36" s="24">
        <f t="shared" si="3"/>
        <v>0</v>
      </c>
      <c r="P36" s="16"/>
      <c r="Q36" s="16"/>
      <c r="R36" s="16"/>
      <c r="S36" s="16"/>
    </row>
    <row r="37" spans="1:19" s="2" customFormat="1" ht="25.5" x14ac:dyDescent="0.25">
      <c r="A37" s="5" t="s">
        <v>42</v>
      </c>
      <c r="B37" s="6" t="s">
        <v>10</v>
      </c>
      <c r="C37" s="6" t="s">
        <v>10</v>
      </c>
      <c r="D37" s="21">
        <v>73495950.060000002</v>
      </c>
      <c r="E37" s="21">
        <v>587120057.52999997</v>
      </c>
      <c r="F37" s="22">
        <v>583899315.38999999</v>
      </c>
      <c r="G37" s="21">
        <v>74003589.459999993</v>
      </c>
      <c r="H37" s="21">
        <v>76456175.859999999</v>
      </c>
      <c r="I37" s="24">
        <f t="shared" si="0"/>
        <v>6.988468167983295</v>
      </c>
      <c r="J37" s="24">
        <f t="shared" si="1"/>
        <v>-5.4856619164904696E-3</v>
      </c>
      <c r="K37" s="24">
        <f t="shared" si="2"/>
        <v>-0.8732596742118609</v>
      </c>
      <c r="L37" s="24">
        <f t="shared" si="3"/>
        <v>3.3141451893028195E-2</v>
      </c>
      <c r="P37" s="16"/>
      <c r="Q37" s="16"/>
      <c r="R37" s="16"/>
      <c r="S37" s="16"/>
    </row>
    <row r="38" spans="1:19" s="2" customFormat="1" x14ac:dyDescent="0.25">
      <c r="A38" s="11" t="s">
        <v>76</v>
      </c>
      <c r="B38" s="12" t="s">
        <v>12</v>
      </c>
      <c r="C38" s="12" t="s">
        <v>2</v>
      </c>
      <c r="D38" s="15">
        <v>77647582.260000005</v>
      </c>
      <c r="E38" s="15">
        <v>95016161.599999994</v>
      </c>
      <c r="F38" s="15">
        <v>105855963.52</v>
      </c>
      <c r="G38" s="15">
        <v>100372730.41</v>
      </c>
      <c r="H38" s="15">
        <v>106730605.77</v>
      </c>
      <c r="I38" s="25">
        <f t="shared" si="0"/>
        <v>0.22368474116607984</v>
      </c>
      <c r="J38" s="25">
        <f t="shared" si="1"/>
        <v>0.11408376993414571</v>
      </c>
      <c r="K38" s="25">
        <f t="shared" si="2"/>
        <v>-5.1799000525502015E-2</v>
      </c>
      <c r="L38" s="25">
        <f t="shared" si="3"/>
        <v>6.3342656257626029E-2</v>
      </c>
      <c r="P38" s="16"/>
      <c r="Q38" s="16"/>
      <c r="R38" s="16"/>
      <c r="S38" s="16"/>
    </row>
    <row r="39" spans="1:19" s="2" customFormat="1" ht="25.5" x14ac:dyDescent="0.25">
      <c r="A39" s="5" t="s">
        <v>43</v>
      </c>
      <c r="B39" s="6" t="s">
        <v>12</v>
      </c>
      <c r="C39" s="6" t="s">
        <v>6</v>
      </c>
      <c r="D39" s="21">
        <v>38083859.75</v>
      </c>
      <c r="E39" s="21">
        <v>56492238.079999998</v>
      </c>
      <c r="F39" s="22">
        <v>65818607.609999999</v>
      </c>
      <c r="G39" s="21">
        <v>58769722.789999999</v>
      </c>
      <c r="H39" s="21">
        <v>63506114.490000002</v>
      </c>
      <c r="I39" s="24">
        <f t="shared" si="0"/>
        <v>0.48336430316782675</v>
      </c>
      <c r="J39" s="24">
        <f t="shared" si="1"/>
        <v>0.1650911673351072</v>
      </c>
      <c r="K39" s="24">
        <f t="shared" si="2"/>
        <v>-0.1070956235015984</v>
      </c>
      <c r="L39" s="24">
        <f t="shared" si="3"/>
        <v>8.0592377760984268E-2</v>
      </c>
      <c r="P39" s="16"/>
      <c r="Q39" s="16"/>
      <c r="R39" s="16"/>
      <c r="S39" s="16"/>
    </row>
    <row r="40" spans="1:19" s="2" customFormat="1" ht="25.5" x14ac:dyDescent="0.25">
      <c r="A40" s="5" t="s">
        <v>44</v>
      </c>
      <c r="B40" s="6" t="s">
        <v>12</v>
      </c>
      <c r="C40" s="6" t="s">
        <v>10</v>
      </c>
      <c r="D40" s="21">
        <v>39563722.509999998</v>
      </c>
      <c r="E40" s="21">
        <v>38523923.520000003</v>
      </c>
      <c r="F40" s="22">
        <v>40037355.909999996</v>
      </c>
      <c r="G40" s="21">
        <v>41603007.619999997</v>
      </c>
      <c r="H40" s="21">
        <v>43224491.280000001</v>
      </c>
      <c r="I40" s="24">
        <f t="shared" si="0"/>
        <v>-2.6281626804383174E-2</v>
      </c>
      <c r="J40" s="24">
        <f t="shared" si="1"/>
        <v>3.9285520573061117E-2</v>
      </c>
      <c r="K40" s="24">
        <f t="shared" si="2"/>
        <v>3.9104772890583339E-2</v>
      </c>
      <c r="L40" s="24">
        <f t="shared" si="3"/>
        <v>3.8975154748679852E-2</v>
      </c>
      <c r="P40" s="16"/>
      <c r="Q40" s="16"/>
      <c r="R40" s="16"/>
      <c r="S40" s="16"/>
    </row>
    <row r="41" spans="1:19" s="2" customFormat="1" x14ac:dyDescent="0.25">
      <c r="A41" s="11" t="s">
        <v>77</v>
      </c>
      <c r="B41" s="12" t="s">
        <v>14</v>
      </c>
      <c r="C41" s="12" t="s">
        <v>2</v>
      </c>
      <c r="D41" s="15">
        <v>13221563565.26</v>
      </c>
      <c r="E41" s="15">
        <v>13925552403.950001</v>
      </c>
      <c r="F41" s="15">
        <v>14667833964.6</v>
      </c>
      <c r="G41" s="15">
        <v>15049383538.34</v>
      </c>
      <c r="H41" s="15">
        <v>15633570953.969999</v>
      </c>
      <c r="I41" s="25">
        <f t="shared" si="0"/>
        <v>5.3245505738803045E-2</v>
      </c>
      <c r="J41" s="25">
        <f t="shared" si="1"/>
        <v>5.3303563055742798E-2</v>
      </c>
      <c r="K41" s="25">
        <f t="shared" si="2"/>
        <v>2.6012673354555815E-2</v>
      </c>
      <c r="L41" s="25">
        <f t="shared" si="3"/>
        <v>3.881802959846925E-2</v>
      </c>
      <c r="P41" s="16"/>
      <c r="Q41" s="16"/>
      <c r="R41" s="16"/>
      <c r="S41" s="16"/>
    </row>
    <row r="42" spans="1:19" s="2" customFormat="1" x14ac:dyDescent="0.25">
      <c r="A42" s="5" t="s">
        <v>45</v>
      </c>
      <c r="B42" s="6" t="s">
        <v>14</v>
      </c>
      <c r="C42" s="6" t="s">
        <v>1</v>
      </c>
      <c r="D42" s="21">
        <v>4304412319.3000002</v>
      </c>
      <c r="E42" s="21">
        <v>4533035055</v>
      </c>
      <c r="F42" s="22">
        <v>4799962473.71</v>
      </c>
      <c r="G42" s="21">
        <v>4957953300</v>
      </c>
      <c r="H42" s="21">
        <v>5198314900</v>
      </c>
      <c r="I42" s="24">
        <f t="shared" si="0"/>
        <v>5.3113577125246003E-2</v>
      </c>
      <c r="J42" s="24">
        <f t="shared" si="1"/>
        <v>5.8884922677925333E-2</v>
      </c>
      <c r="K42" s="24">
        <f t="shared" si="2"/>
        <v>3.2915012805899035E-2</v>
      </c>
      <c r="L42" s="24">
        <f t="shared" si="3"/>
        <v>4.8480004843934221E-2</v>
      </c>
      <c r="P42" s="16"/>
      <c r="Q42" s="16"/>
      <c r="R42" s="16"/>
      <c r="S42" s="16"/>
    </row>
    <row r="43" spans="1:19" s="2" customFormat="1" x14ac:dyDescent="0.25">
      <c r="A43" s="5" t="s">
        <v>46</v>
      </c>
      <c r="B43" s="6" t="s">
        <v>14</v>
      </c>
      <c r="C43" s="6" t="s">
        <v>4</v>
      </c>
      <c r="D43" s="21">
        <v>6594817030.5100002</v>
      </c>
      <c r="E43" s="21">
        <v>6733003378.04</v>
      </c>
      <c r="F43" s="22">
        <v>7156553565.9399996</v>
      </c>
      <c r="G43" s="21">
        <v>7382151254.4899998</v>
      </c>
      <c r="H43" s="21">
        <v>7686792643.0900002</v>
      </c>
      <c r="I43" s="24">
        <f t="shared" si="0"/>
        <v>2.0953780353677676E-2</v>
      </c>
      <c r="J43" s="24">
        <f t="shared" si="1"/>
        <v>6.290657587985593E-2</v>
      </c>
      <c r="K43" s="24">
        <f t="shared" si="2"/>
        <v>3.152323062649609E-2</v>
      </c>
      <c r="L43" s="24">
        <f t="shared" si="3"/>
        <v>4.126729161973075E-2</v>
      </c>
      <c r="P43" s="16"/>
      <c r="Q43" s="16"/>
      <c r="R43" s="16"/>
      <c r="S43" s="16"/>
    </row>
    <row r="44" spans="1:19" s="2" customFormat="1" x14ac:dyDescent="0.25">
      <c r="A44" s="5" t="s">
        <v>93</v>
      </c>
      <c r="B44" s="6" t="s">
        <v>14</v>
      </c>
      <c r="C44" s="6" t="s">
        <v>6</v>
      </c>
      <c r="D44" s="21">
        <v>0</v>
      </c>
      <c r="E44" s="21">
        <v>159228540.84</v>
      </c>
      <c r="F44" s="22">
        <v>169502090.37</v>
      </c>
      <c r="G44" s="21">
        <v>173796560.36000001</v>
      </c>
      <c r="H44" s="21">
        <v>183427242.33000001</v>
      </c>
      <c r="I44" s="24"/>
      <c r="J44" s="24"/>
      <c r="K44" s="24">
        <f t="shared" si="2"/>
        <v>2.5335793680336227E-2</v>
      </c>
      <c r="L44" s="24">
        <f t="shared" si="3"/>
        <v>5.5413536090997084E-2</v>
      </c>
      <c r="P44" s="16"/>
      <c r="Q44" s="16"/>
      <c r="R44" s="16"/>
      <c r="S44" s="16"/>
    </row>
    <row r="45" spans="1:19" s="2" customFormat="1" x14ac:dyDescent="0.25">
      <c r="A45" s="5" t="s">
        <v>47</v>
      </c>
      <c r="B45" s="6" t="s">
        <v>14</v>
      </c>
      <c r="C45" s="6" t="s">
        <v>8</v>
      </c>
      <c r="D45" s="21">
        <v>1470495270.4300001</v>
      </c>
      <c r="E45" s="21">
        <v>1558663923.1199999</v>
      </c>
      <c r="F45" s="22">
        <v>1651653287.8900001</v>
      </c>
      <c r="G45" s="21">
        <v>1680206755.5</v>
      </c>
      <c r="H45" s="21">
        <v>1735749945.3699999</v>
      </c>
      <c r="I45" s="24">
        <f t="shared" si="0"/>
        <v>5.9958474170554554E-2</v>
      </c>
      <c r="J45" s="24">
        <f t="shared" si="1"/>
        <v>5.9659663247906725E-2</v>
      </c>
      <c r="K45" s="24">
        <f t="shared" si="2"/>
        <v>1.7287809626484796E-2</v>
      </c>
      <c r="L45" s="24">
        <f t="shared" si="3"/>
        <v>3.3057354214405033E-2</v>
      </c>
      <c r="P45" s="16"/>
      <c r="Q45" s="16"/>
      <c r="R45" s="16"/>
      <c r="S45" s="16"/>
    </row>
    <row r="46" spans="1:19" s="2" customFormat="1" ht="25.5" x14ac:dyDescent="0.25">
      <c r="A46" s="5" t="s">
        <v>48</v>
      </c>
      <c r="B46" s="6" t="s">
        <v>14</v>
      </c>
      <c r="C46" s="6" t="s">
        <v>10</v>
      </c>
      <c r="D46" s="21">
        <v>101789153.98</v>
      </c>
      <c r="E46" s="21">
        <v>117911480.76000001</v>
      </c>
      <c r="F46" s="22">
        <v>124129723.28</v>
      </c>
      <c r="G46" s="21">
        <v>128235351.76000001</v>
      </c>
      <c r="H46" s="21">
        <v>132689043.2</v>
      </c>
      <c r="I46" s="24">
        <f t="shared" si="0"/>
        <v>0.15838943688605367</v>
      </c>
      <c r="J46" s="24">
        <f t="shared" si="1"/>
        <v>5.2736531505840123E-2</v>
      </c>
      <c r="K46" s="24">
        <f t="shared" si="2"/>
        <v>3.3075305184874448E-2</v>
      </c>
      <c r="L46" s="24">
        <f t="shared" si="3"/>
        <v>3.4730605709534235E-2</v>
      </c>
      <c r="P46" s="16"/>
      <c r="Q46" s="16"/>
      <c r="R46" s="16"/>
      <c r="S46" s="16"/>
    </row>
    <row r="47" spans="1:19" s="2" customFormat="1" x14ac:dyDescent="0.25">
      <c r="A47" s="5" t="s">
        <v>49</v>
      </c>
      <c r="B47" s="6" t="s">
        <v>14</v>
      </c>
      <c r="C47" s="6" t="s">
        <v>14</v>
      </c>
      <c r="D47" s="21">
        <v>331980571.70999998</v>
      </c>
      <c r="E47" s="21">
        <v>331219094.27999997</v>
      </c>
      <c r="F47" s="22">
        <v>333033718.82999998</v>
      </c>
      <c r="G47" s="21">
        <v>333903104.79000002</v>
      </c>
      <c r="H47" s="21">
        <v>335602355.25999999</v>
      </c>
      <c r="I47" s="24">
        <f t="shared" si="0"/>
        <v>-2.2937409441694534E-3</v>
      </c>
      <c r="J47" s="24">
        <f t="shared" si="1"/>
        <v>5.4786230061543151E-3</v>
      </c>
      <c r="K47" s="24">
        <f t="shared" si="2"/>
        <v>2.6105043148614282E-3</v>
      </c>
      <c r="L47" s="24">
        <f t="shared" si="3"/>
        <v>5.0890526192282071E-3</v>
      </c>
      <c r="P47" s="16"/>
      <c r="Q47" s="16"/>
      <c r="R47" s="16"/>
      <c r="S47" s="16"/>
    </row>
    <row r="48" spans="1:19" s="2" customFormat="1" x14ac:dyDescent="0.25">
      <c r="A48" s="5" t="s">
        <v>50</v>
      </c>
      <c r="B48" s="6" t="s">
        <v>14</v>
      </c>
      <c r="C48" s="6" t="s">
        <v>22</v>
      </c>
      <c r="D48" s="21">
        <v>418069219.32999998</v>
      </c>
      <c r="E48" s="21">
        <v>492490931.91000003</v>
      </c>
      <c r="F48" s="22">
        <v>432999104.57999998</v>
      </c>
      <c r="G48" s="21">
        <v>393137211.44</v>
      </c>
      <c r="H48" s="21">
        <v>360994824.72000003</v>
      </c>
      <c r="I48" s="24">
        <f t="shared" si="0"/>
        <v>0.17801289628370309</v>
      </c>
      <c r="J48" s="24">
        <f t="shared" si="1"/>
        <v>-0.12079781266078593</v>
      </c>
      <c r="K48" s="24">
        <f t="shared" si="2"/>
        <v>-9.2059989774494255E-2</v>
      </c>
      <c r="L48" s="24">
        <f t="shared" si="3"/>
        <v>-8.1758698451025347E-2</v>
      </c>
      <c r="P48" s="16"/>
      <c r="Q48" s="16"/>
      <c r="R48" s="16"/>
      <c r="S48" s="16"/>
    </row>
    <row r="49" spans="1:19" s="2" customFormat="1" x14ac:dyDescent="0.25">
      <c r="A49" s="11" t="s">
        <v>78</v>
      </c>
      <c r="B49" s="12" t="s">
        <v>34</v>
      </c>
      <c r="C49" s="12" t="s">
        <v>2</v>
      </c>
      <c r="D49" s="15">
        <v>974105940.94000006</v>
      </c>
      <c r="E49" s="15">
        <v>992647015.71000004</v>
      </c>
      <c r="F49" s="15">
        <v>1283121895.0899999</v>
      </c>
      <c r="G49" s="15">
        <v>1326868743.75</v>
      </c>
      <c r="H49" s="15">
        <v>1171326458.0699999</v>
      </c>
      <c r="I49" s="25">
        <f t="shared" si="0"/>
        <v>1.9033940756082446E-2</v>
      </c>
      <c r="J49" s="25">
        <f t="shared" si="1"/>
        <v>0.29262655786280178</v>
      </c>
      <c r="K49" s="25">
        <f t="shared" si="2"/>
        <v>3.4094070740591453E-2</v>
      </c>
      <c r="L49" s="25">
        <f t="shared" si="3"/>
        <v>-0.11722507325058096</v>
      </c>
      <c r="P49" s="16"/>
      <c r="Q49" s="16"/>
      <c r="R49" s="16"/>
      <c r="S49" s="16"/>
    </row>
    <row r="50" spans="1:19" s="2" customFormat="1" x14ac:dyDescent="0.25">
      <c r="A50" s="5" t="s">
        <v>51</v>
      </c>
      <c r="B50" s="6" t="s">
        <v>34</v>
      </c>
      <c r="C50" s="6" t="s">
        <v>1</v>
      </c>
      <c r="D50" s="21">
        <v>903355733.39999998</v>
      </c>
      <c r="E50" s="21">
        <v>920518850</v>
      </c>
      <c r="F50" s="22">
        <v>1205112162</v>
      </c>
      <c r="G50" s="21">
        <v>1252801164</v>
      </c>
      <c r="H50" s="21">
        <v>1096276973</v>
      </c>
      <c r="I50" s="24">
        <f t="shared" si="0"/>
        <v>1.8999288946119242E-2</v>
      </c>
      <c r="J50" s="24">
        <f t="shared" si="1"/>
        <v>0.30916619686821178</v>
      </c>
      <c r="K50" s="24">
        <f t="shared" si="2"/>
        <v>3.9572251864801844E-2</v>
      </c>
      <c r="L50" s="24">
        <f t="shared" si="3"/>
        <v>-0.12493937226258833</v>
      </c>
      <c r="P50" s="16"/>
      <c r="Q50" s="16"/>
      <c r="R50" s="16"/>
      <c r="S50" s="16"/>
    </row>
    <row r="51" spans="1:19" s="2" customFormat="1" ht="25.5" x14ac:dyDescent="0.25">
      <c r="A51" s="5" t="s">
        <v>52</v>
      </c>
      <c r="B51" s="6" t="s">
        <v>34</v>
      </c>
      <c r="C51" s="6" t="s">
        <v>8</v>
      </c>
      <c r="D51" s="21">
        <v>70750207.540000007</v>
      </c>
      <c r="E51" s="21">
        <v>72128165.709999993</v>
      </c>
      <c r="F51" s="22">
        <v>78009733.090000004</v>
      </c>
      <c r="G51" s="21">
        <v>74067579.75</v>
      </c>
      <c r="H51" s="21">
        <v>75049485.069999993</v>
      </c>
      <c r="I51" s="24">
        <f t="shared" si="0"/>
        <v>1.9476383432810884E-2</v>
      </c>
      <c r="J51" s="24">
        <f t="shared" si="1"/>
        <v>8.1543282323961463E-2</v>
      </c>
      <c r="K51" s="24">
        <f t="shared" si="2"/>
        <v>-5.0534121626232609E-2</v>
      </c>
      <c r="L51" s="24">
        <f t="shared" si="3"/>
        <v>1.3256884095770527E-2</v>
      </c>
      <c r="P51" s="16"/>
      <c r="Q51" s="16"/>
      <c r="R51" s="16"/>
      <c r="S51" s="16"/>
    </row>
    <row r="52" spans="1:19" s="2" customFormat="1" x14ac:dyDescent="0.25">
      <c r="A52" s="11" t="s">
        <v>79</v>
      </c>
      <c r="B52" s="12" t="s">
        <v>22</v>
      </c>
      <c r="C52" s="12" t="s">
        <v>2</v>
      </c>
      <c r="D52" s="15">
        <v>9641619040.2099991</v>
      </c>
      <c r="E52" s="15">
        <v>4448861492.4399996</v>
      </c>
      <c r="F52" s="15">
        <v>5249786724.7200003</v>
      </c>
      <c r="G52" s="15">
        <v>5004206728.2399998</v>
      </c>
      <c r="H52" s="15">
        <v>5573722533.8000002</v>
      </c>
      <c r="I52" s="25">
        <f t="shared" si="0"/>
        <v>-0.53857734122389667</v>
      </c>
      <c r="J52" s="25">
        <f t="shared" si="1"/>
        <v>0.18002925774178902</v>
      </c>
      <c r="K52" s="25">
        <f t="shared" si="2"/>
        <v>-4.677904253207521E-2</v>
      </c>
      <c r="L52" s="25">
        <f t="shared" si="3"/>
        <v>0.11380740974310255</v>
      </c>
      <c r="P52" s="16"/>
      <c r="Q52" s="16"/>
      <c r="R52" s="16"/>
      <c r="S52" s="16"/>
    </row>
    <row r="53" spans="1:19" s="2" customFormat="1" x14ac:dyDescent="0.25">
      <c r="A53" s="5" t="s">
        <v>53</v>
      </c>
      <c r="B53" s="6" t="s">
        <v>22</v>
      </c>
      <c r="C53" s="6" t="s">
        <v>1</v>
      </c>
      <c r="D53" s="21">
        <v>1188317108.7</v>
      </c>
      <c r="E53" s="21">
        <v>1234129017</v>
      </c>
      <c r="F53" s="22">
        <v>1414528352.24</v>
      </c>
      <c r="G53" s="21">
        <v>1414170550.3199999</v>
      </c>
      <c r="H53" s="21">
        <v>1459457987.1900001</v>
      </c>
      <c r="I53" s="24">
        <f t="shared" si="0"/>
        <v>3.8551921843587245E-2</v>
      </c>
      <c r="J53" s="24">
        <f t="shared" si="1"/>
        <v>0.14617542635738867</v>
      </c>
      <c r="K53" s="24">
        <f t="shared" si="2"/>
        <v>-2.5294786027685312E-4</v>
      </c>
      <c r="L53" s="24">
        <f t="shared" si="3"/>
        <v>3.202402769577728E-2</v>
      </c>
      <c r="P53" s="16"/>
      <c r="Q53" s="16"/>
      <c r="R53" s="16"/>
      <c r="S53" s="16"/>
    </row>
    <row r="54" spans="1:19" s="2" customFormat="1" x14ac:dyDescent="0.25">
      <c r="A54" s="5" t="s">
        <v>54</v>
      </c>
      <c r="B54" s="6" t="s">
        <v>22</v>
      </c>
      <c r="C54" s="6" t="s">
        <v>4</v>
      </c>
      <c r="D54" s="21">
        <v>978284099.09000003</v>
      </c>
      <c r="E54" s="21">
        <v>967713820.63999999</v>
      </c>
      <c r="F54" s="22">
        <v>983717621</v>
      </c>
      <c r="G54" s="21">
        <v>989181169</v>
      </c>
      <c r="H54" s="21">
        <v>996491533</v>
      </c>
      <c r="I54" s="24">
        <f t="shared" si="0"/>
        <v>-1.0804916955956423E-2</v>
      </c>
      <c r="J54" s="24">
        <f t="shared" si="1"/>
        <v>1.6537740826534808E-2</v>
      </c>
      <c r="K54" s="24">
        <f t="shared" si="2"/>
        <v>5.5539800074395629E-3</v>
      </c>
      <c r="L54" s="24">
        <f t="shared" si="3"/>
        <v>7.3903186080566119E-3</v>
      </c>
      <c r="P54" s="16"/>
      <c r="Q54" s="16"/>
      <c r="R54" s="16"/>
      <c r="S54" s="16"/>
    </row>
    <row r="55" spans="1:19" s="2" customFormat="1" ht="25.5" x14ac:dyDescent="0.25">
      <c r="A55" s="5" t="s">
        <v>55</v>
      </c>
      <c r="B55" s="6" t="s">
        <v>22</v>
      </c>
      <c r="C55" s="6" t="s">
        <v>6</v>
      </c>
      <c r="D55" s="21">
        <v>37438881.710000001</v>
      </c>
      <c r="E55" s="21">
        <v>42757915.200000003</v>
      </c>
      <c r="F55" s="22">
        <v>39104569</v>
      </c>
      <c r="G55" s="21">
        <v>40637619</v>
      </c>
      <c r="H55" s="21">
        <v>42109133</v>
      </c>
      <c r="I55" s="24">
        <f t="shared" si="0"/>
        <v>0.14207244573171307</v>
      </c>
      <c r="J55" s="24">
        <f t="shared" si="1"/>
        <v>-8.5442570876327562E-2</v>
      </c>
      <c r="K55" s="24">
        <f t="shared" si="2"/>
        <v>3.9203858761363675E-2</v>
      </c>
      <c r="L55" s="24">
        <f t="shared" si="3"/>
        <v>3.6210635273685732E-2</v>
      </c>
      <c r="P55" s="16"/>
      <c r="Q55" s="16"/>
      <c r="R55" s="16"/>
      <c r="S55" s="16"/>
    </row>
    <row r="56" spans="1:19" s="2" customFormat="1" x14ac:dyDescent="0.25">
      <c r="A56" s="5" t="s">
        <v>56</v>
      </c>
      <c r="B56" s="6" t="s">
        <v>22</v>
      </c>
      <c r="C56" s="6" t="s">
        <v>8</v>
      </c>
      <c r="D56" s="21">
        <v>149409891.27000001</v>
      </c>
      <c r="E56" s="21">
        <v>172406639.31999999</v>
      </c>
      <c r="F56" s="22">
        <v>177192216</v>
      </c>
      <c r="G56" s="21">
        <v>179402311</v>
      </c>
      <c r="H56" s="21">
        <v>183901375</v>
      </c>
      <c r="I56" s="24">
        <f t="shared" si="0"/>
        <v>0.15391717278237182</v>
      </c>
      <c r="J56" s="24">
        <f t="shared" si="1"/>
        <v>2.7757496456488617E-2</v>
      </c>
      <c r="K56" s="24">
        <f t="shared" si="2"/>
        <v>1.2472867318279901E-2</v>
      </c>
      <c r="L56" s="24">
        <f t="shared" si="3"/>
        <v>2.5078071597416596E-2</v>
      </c>
      <c r="P56" s="16"/>
      <c r="Q56" s="16"/>
      <c r="R56" s="16"/>
      <c r="S56" s="16"/>
    </row>
    <row r="57" spans="1:19" s="2" customFormat="1" ht="25.5" x14ac:dyDescent="0.25">
      <c r="A57" s="5" t="s">
        <v>57</v>
      </c>
      <c r="B57" s="6" t="s">
        <v>22</v>
      </c>
      <c r="C57" s="6" t="s">
        <v>12</v>
      </c>
      <c r="D57" s="21">
        <v>176162906.94</v>
      </c>
      <c r="E57" s="21">
        <v>200012943.91999999</v>
      </c>
      <c r="F57" s="22">
        <v>199917594</v>
      </c>
      <c r="G57" s="21">
        <v>206760145</v>
      </c>
      <c r="H57" s="21">
        <v>213673498</v>
      </c>
      <c r="I57" s="24">
        <f t="shared" si="0"/>
        <v>0.13538625919770486</v>
      </c>
      <c r="J57" s="24">
        <f t="shared" si="1"/>
        <v>-4.7671874695331962E-4</v>
      </c>
      <c r="K57" s="24">
        <f t="shared" si="2"/>
        <v>3.4226857492092533E-2</v>
      </c>
      <c r="L57" s="24">
        <f t="shared" si="3"/>
        <v>3.3436584212107157E-2</v>
      </c>
      <c r="P57" s="16"/>
      <c r="Q57" s="16"/>
      <c r="R57" s="16"/>
      <c r="S57" s="16"/>
    </row>
    <row r="58" spans="1:19" s="2" customFormat="1" x14ac:dyDescent="0.25">
      <c r="A58" s="5" t="s">
        <v>58</v>
      </c>
      <c r="B58" s="6" t="s">
        <v>22</v>
      </c>
      <c r="C58" s="6" t="s">
        <v>22</v>
      </c>
      <c r="D58" s="21">
        <v>7112006152.5</v>
      </c>
      <c r="E58" s="21">
        <v>1831841156.3599999</v>
      </c>
      <c r="F58" s="22">
        <v>2435326372.48</v>
      </c>
      <c r="G58" s="21">
        <v>2174054933.9200001</v>
      </c>
      <c r="H58" s="21">
        <v>2678089007.6100001</v>
      </c>
      <c r="I58" s="24">
        <f t="shared" si="0"/>
        <v>-0.74242975651587784</v>
      </c>
      <c r="J58" s="24">
        <f t="shared" si="1"/>
        <v>0.32944189185003836</v>
      </c>
      <c r="K58" s="24">
        <f t="shared" si="2"/>
        <v>-0.10728395237388066</v>
      </c>
      <c r="L58" s="24">
        <f t="shared" si="3"/>
        <v>0.23184054175723379</v>
      </c>
      <c r="P58" s="16"/>
      <c r="Q58" s="16"/>
      <c r="R58" s="16"/>
      <c r="S58" s="16"/>
    </row>
    <row r="59" spans="1:19" s="2" customFormat="1" x14ac:dyDescent="0.25">
      <c r="A59" s="11" t="s">
        <v>80</v>
      </c>
      <c r="B59" s="12" t="s">
        <v>24</v>
      </c>
      <c r="C59" s="12" t="s">
        <v>2</v>
      </c>
      <c r="D59" s="15">
        <v>12520648366.049999</v>
      </c>
      <c r="E59" s="15">
        <v>19685199139.009998</v>
      </c>
      <c r="F59" s="15">
        <v>20324364614.25</v>
      </c>
      <c r="G59" s="15">
        <v>21031881604.68</v>
      </c>
      <c r="H59" s="15">
        <v>21500690186.790001</v>
      </c>
      <c r="I59" s="25">
        <f t="shared" si="0"/>
        <v>0.57221883112593663</v>
      </c>
      <c r="J59" s="25">
        <f t="shared" si="1"/>
        <v>3.2469342612509999E-2</v>
      </c>
      <c r="K59" s="25">
        <f t="shared" si="2"/>
        <v>3.4811272276326966E-2</v>
      </c>
      <c r="L59" s="25">
        <f t="shared" si="3"/>
        <v>2.2290377576378306E-2</v>
      </c>
      <c r="P59" s="16"/>
      <c r="Q59" s="16"/>
      <c r="R59" s="16"/>
      <c r="S59" s="16"/>
    </row>
    <row r="60" spans="1:19" s="2" customFormat="1" x14ac:dyDescent="0.25">
      <c r="A60" s="5" t="s">
        <v>59</v>
      </c>
      <c r="B60" s="6" t="s">
        <v>24</v>
      </c>
      <c r="C60" s="6" t="s">
        <v>1</v>
      </c>
      <c r="D60" s="21">
        <v>700541645.51999998</v>
      </c>
      <c r="E60" s="21">
        <v>840036600</v>
      </c>
      <c r="F60" s="22">
        <v>972812400</v>
      </c>
      <c r="G60" s="21">
        <v>973904400</v>
      </c>
      <c r="H60" s="21">
        <v>974576400</v>
      </c>
      <c r="I60" s="24">
        <f t="shared" si="0"/>
        <v>0.19912442803661623</v>
      </c>
      <c r="J60" s="24">
        <f t="shared" si="1"/>
        <v>0.15805954169139769</v>
      </c>
      <c r="K60" s="24">
        <f t="shared" si="2"/>
        <v>1.1225185863172893E-3</v>
      </c>
      <c r="L60" s="24">
        <f t="shared" si="3"/>
        <v>6.9000612380443194E-4</v>
      </c>
      <c r="P60" s="16"/>
      <c r="Q60" s="16"/>
      <c r="R60" s="16"/>
      <c r="S60" s="16"/>
    </row>
    <row r="61" spans="1:19" s="2" customFormat="1" x14ac:dyDescent="0.25">
      <c r="A61" s="5" t="s">
        <v>60</v>
      </c>
      <c r="B61" s="6" t="s">
        <v>24</v>
      </c>
      <c r="C61" s="6" t="s">
        <v>4</v>
      </c>
      <c r="D61" s="21">
        <v>2403919160.1399999</v>
      </c>
      <c r="E61" s="21">
        <v>2881810000</v>
      </c>
      <c r="F61" s="22">
        <v>3063755500</v>
      </c>
      <c r="G61" s="21">
        <v>3097525500</v>
      </c>
      <c r="H61" s="21">
        <v>3179595500</v>
      </c>
      <c r="I61" s="24">
        <f t="shared" si="0"/>
        <v>0.1987965518075776</v>
      </c>
      <c r="J61" s="24">
        <f t="shared" si="1"/>
        <v>6.3135841710591611E-2</v>
      </c>
      <c r="K61" s="24">
        <f t="shared" si="2"/>
        <v>1.1022420033191205E-2</v>
      </c>
      <c r="L61" s="24">
        <f t="shared" si="3"/>
        <v>2.6495342814772727E-2</v>
      </c>
      <c r="P61" s="16"/>
      <c r="Q61" s="16"/>
      <c r="R61" s="16"/>
      <c r="S61" s="16"/>
    </row>
    <row r="62" spans="1:19" s="2" customFormat="1" x14ac:dyDescent="0.25">
      <c r="A62" s="5" t="s">
        <v>61</v>
      </c>
      <c r="B62" s="6" t="s">
        <v>24</v>
      </c>
      <c r="C62" s="6" t="s">
        <v>6</v>
      </c>
      <c r="D62" s="21">
        <v>7255666060.0500002</v>
      </c>
      <c r="E62" s="21">
        <v>13290339205.01</v>
      </c>
      <c r="F62" s="22">
        <v>13511319633.25</v>
      </c>
      <c r="G62" s="21">
        <v>13869744754.959999</v>
      </c>
      <c r="H62" s="21">
        <v>14183171290.08</v>
      </c>
      <c r="I62" s="24">
        <f t="shared" si="0"/>
        <v>0.83171870025650185</v>
      </c>
      <c r="J62" s="24">
        <f t="shared" si="1"/>
        <v>1.6627147345998239E-2</v>
      </c>
      <c r="K62" s="24">
        <f t="shared" si="2"/>
        <v>2.6527765713420859E-2</v>
      </c>
      <c r="L62" s="24">
        <f t="shared" si="3"/>
        <v>2.2597858912141611E-2</v>
      </c>
      <c r="P62" s="16"/>
      <c r="Q62" s="16"/>
      <c r="R62" s="16"/>
      <c r="S62" s="16"/>
    </row>
    <row r="63" spans="1:19" s="2" customFormat="1" x14ac:dyDescent="0.25">
      <c r="A63" s="5" t="s">
        <v>62</v>
      </c>
      <c r="B63" s="6" t="s">
        <v>24</v>
      </c>
      <c r="C63" s="6" t="s">
        <v>8</v>
      </c>
      <c r="D63" s="21">
        <v>1969350442.8099999</v>
      </c>
      <c r="E63" s="21">
        <v>2569664153</v>
      </c>
      <c r="F63" s="22">
        <v>2664695513</v>
      </c>
      <c r="G63" s="21">
        <v>2976194675</v>
      </c>
      <c r="H63" s="21">
        <v>3044580675</v>
      </c>
      <c r="I63" s="24">
        <f t="shared" si="0"/>
        <v>0.30482828101098791</v>
      </c>
      <c r="J63" s="24">
        <f t="shared" si="1"/>
        <v>3.6982015680552704E-2</v>
      </c>
      <c r="K63" s="24">
        <f t="shared" si="2"/>
        <v>0.11689859516042955</v>
      </c>
      <c r="L63" s="24">
        <f t="shared" si="3"/>
        <v>2.2977663583112262E-2</v>
      </c>
      <c r="P63" s="16"/>
      <c r="Q63" s="16"/>
      <c r="R63" s="16"/>
      <c r="S63" s="16"/>
    </row>
    <row r="64" spans="1:19" s="2" customFormat="1" x14ac:dyDescent="0.25">
      <c r="A64" s="5" t="s">
        <v>63</v>
      </c>
      <c r="B64" s="6" t="s">
        <v>24</v>
      </c>
      <c r="C64" s="6" t="s">
        <v>12</v>
      </c>
      <c r="D64" s="21">
        <v>191171057.53</v>
      </c>
      <c r="E64" s="21">
        <v>103349181</v>
      </c>
      <c r="F64" s="22">
        <v>111781568</v>
      </c>
      <c r="G64" s="21">
        <v>114512274.72</v>
      </c>
      <c r="H64" s="21">
        <v>118766321.70999999</v>
      </c>
      <c r="I64" s="24">
        <f t="shared" si="0"/>
        <v>-0.45938897689164238</v>
      </c>
      <c r="J64" s="24">
        <f t="shared" si="1"/>
        <v>8.1591231961480215E-2</v>
      </c>
      <c r="K64" s="24">
        <f t="shared" si="2"/>
        <v>2.4428953438906831E-2</v>
      </c>
      <c r="L64" s="24">
        <f t="shared" si="3"/>
        <v>3.714926631578841E-2</v>
      </c>
      <c r="P64" s="16"/>
      <c r="Q64" s="16"/>
      <c r="R64" s="16"/>
      <c r="S64" s="16"/>
    </row>
    <row r="65" spans="1:19" s="2" customFormat="1" x14ac:dyDescent="0.25">
      <c r="A65" s="11" t="s">
        <v>81</v>
      </c>
      <c r="B65" s="12" t="s">
        <v>16</v>
      </c>
      <c r="C65" s="12" t="s">
        <v>2</v>
      </c>
      <c r="D65" s="15">
        <v>566297385.50999999</v>
      </c>
      <c r="E65" s="15">
        <v>707174247.70000005</v>
      </c>
      <c r="F65" s="15">
        <v>902015564.90999997</v>
      </c>
      <c r="G65" s="15">
        <v>790489123.70000005</v>
      </c>
      <c r="H65" s="15">
        <v>772057451.08000004</v>
      </c>
      <c r="I65" s="25">
        <f t="shared" si="0"/>
        <v>0.24876834291425909</v>
      </c>
      <c r="J65" s="25">
        <f t="shared" si="1"/>
        <v>0.27552094528851701</v>
      </c>
      <c r="K65" s="25">
        <f t="shared" si="2"/>
        <v>-0.12364137111217988</v>
      </c>
      <c r="L65" s="25">
        <f t="shared" si="3"/>
        <v>-2.3316794712782252E-2</v>
      </c>
      <c r="P65" s="16"/>
      <c r="Q65" s="16"/>
      <c r="R65" s="16"/>
      <c r="S65" s="16"/>
    </row>
    <row r="66" spans="1:19" s="2" customFormat="1" x14ac:dyDescent="0.25">
      <c r="A66" s="5" t="s">
        <v>64</v>
      </c>
      <c r="B66" s="6" t="s">
        <v>16</v>
      </c>
      <c r="C66" s="6" t="s">
        <v>4</v>
      </c>
      <c r="D66" s="21">
        <v>35312790.079999998</v>
      </c>
      <c r="E66" s="21">
        <v>79971203</v>
      </c>
      <c r="F66" s="22">
        <v>90335767.780000001</v>
      </c>
      <c r="G66" s="21">
        <v>53362032.899999999</v>
      </c>
      <c r="H66" s="21">
        <v>53920088.039999999</v>
      </c>
      <c r="I66" s="24">
        <f t="shared" si="0"/>
        <v>1.2646526320584637</v>
      </c>
      <c r="J66" s="24">
        <f t="shared" si="1"/>
        <v>0.12960371222626232</v>
      </c>
      <c r="K66" s="24">
        <f t="shared" si="2"/>
        <v>-0.40929230789341731</v>
      </c>
      <c r="L66" s="24">
        <f t="shared" si="3"/>
        <v>1.0457906299143227E-2</v>
      </c>
      <c r="P66" s="16"/>
      <c r="Q66" s="16"/>
      <c r="R66" s="16"/>
      <c r="S66" s="16"/>
    </row>
    <row r="67" spans="1:19" s="2" customFormat="1" x14ac:dyDescent="0.25">
      <c r="A67" s="5" t="s">
        <v>65</v>
      </c>
      <c r="B67" s="6" t="s">
        <v>16</v>
      </c>
      <c r="C67" s="6" t="s">
        <v>6</v>
      </c>
      <c r="D67" s="21">
        <v>409456420.48000002</v>
      </c>
      <c r="E67" s="21">
        <v>462261346.14999998</v>
      </c>
      <c r="F67" s="22">
        <v>491270470.16000003</v>
      </c>
      <c r="G67" s="21">
        <v>489690732.52999997</v>
      </c>
      <c r="H67" s="21">
        <v>498679267.51999998</v>
      </c>
      <c r="I67" s="24">
        <f t="shared" si="0"/>
        <v>0.12896348189655327</v>
      </c>
      <c r="J67" s="24">
        <f t="shared" si="1"/>
        <v>6.2754812297428852E-2</v>
      </c>
      <c r="K67" s="24">
        <f t="shared" si="2"/>
        <v>-3.215616907496055E-3</v>
      </c>
      <c r="L67" s="24">
        <f t="shared" si="3"/>
        <v>1.8355534203313484E-2</v>
      </c>
      <c r="P67" s="16"/>
      <c r="Q67" s="16"/>
      <c r="R67" s="16"/>
      <c r="S67" s="16"/>
    </row>
    <row r="68" spans="1:19" s="2" customFormat="1" ht="25.5" x14ac:dyDescent="0.25">
      <c r="A68" s="5" t="s">
        <v>66</v>
      </c>
      <c r="B68" s="6" t="s">
        <v>16</v>
      </c>
      <c r="C68" s="6" t="s">
        <v>10</v>
      </c>
      <c r="D68" s="21">
        <v>121528174.95</v>
      </c>
      <c r="E68" s="21">
        <v>164941698.55000001</v>
      </c>
      <c r="F68" s="22">
        <v>320409326.97000003</v>
      </c>
      <c r="G68" s="21">
        <v>247436358.27000001</v>
      </c>
      <c r="H68" s="21">
        <v>219458095.52000001</v>
      </c>
      <c r="I68" s="24">
        <f t="shared" si="0"/>
        <v>0.35723011242340719</v>
      </c>
      <c r="J68" s="24">
        <f t="shared" si="1"/>
        <v>0.94256109756788975</v>
      </c>
      <c r="K68" s="24">
        <f t="shared" si="2"/>
        <v>-0.22774920252815389</v>
      </c>
      <c r="L68" s="24">
        <f t="shared" si="3"/>
        <v>-0.11307256114507802</v>
      </c>
      <c r="P68" s="16"/>
      <c r="Q68" s="16"/>
      <c r="R68" s="16"/>
      <c r="S68" s="16"/>
    </row>
    <row r="69" spans="1:19" s="2" customFormat="1" x14ac:dyDescent="0.25">
      <c r="A69" s="11" t="s">
        <v>82</v>
      </c>
      <c r="B69" s="12" t="s">
        <v>38</v>
      </c>
      <c r="C69" s="12" t="s">
        <v>2</v>
      </c>
      <c r="D69" s="15">
        <v>31668708.780000001</v>
      </c>
      <c r="E69" s="15">
        <v>33496897</v>
      </c>
      <c r="F69" s="15">
        <v>35160078.82</v>
      </c>
      <c r="G69" s="15">
        <v>36380602.549999997</v>
      </c>
      <c r="H69" s="15">
        <v>37650304.770000003</v>
      </c>
      <c r="I69" s="25">
        <f t="shared" ref="I69:I77" si="4">E69/D69-1</f>
        <v>5.7728536793219876E-2</v>
      </c>
      <c r="J69" s="25">
        <f t="shared" ref="J69:J77" si="5">F69/E69-1</f>
        <v>4.9651817599701831E-2</v>
      </c>
      <c r="K69" s="25">
        <f t="shared" ref="K69:K77" si="6">G69/F69-1</f>
        <v>3.4713338847970121E-2</v>
      </c>
      <c r="L69" s="25">
        <f t="shared" ref="L69:L77" si="7">H69/G69-1</f>
        <v>3.4900527506518841E-2</v>
      </c>
      <c r="P69" s="16"/>
      <c r="Q69" s="16"/>
      <c r="R69" s="16"/>
      <c r="S69" s="16"/>
    </row>
    <row r="70" spans="1:19" s="2" customFormat="1" x14ac:dyDescent="0.25">
      <c r="A70" s="5" t="s">
        <v>67</v>
      </c>
      <c r="B70" s="6" t="s">
        <v>38</v>
      </c>
      <c r="C70" s="6" t="s">
        <v>4</v>
      </c>
      <c r="D70" s="21">
        <v>31668708.780000001</v>
      </c>
      <c r="E70" s="21">
        <v>33496897</v>
      </c>
      <c r="F70" s="22">
        <v>35160078.82</v>
      </c>
      <c r="G70" s="21">
        <v>36380602.549999997</v>
      </c>
      <c r="H70" s="21">
        <v>37650304.770000003</v>
      </c>
      <c r="I70" s="24">
        <f t="shared" si="4"/>
        <v>5.7728536793219876E-2</v>
      </c>
      <c r="J70" s="24">
        <f t="shared" si="5"/>
        <v>4.9651817599701831E-2</v>
      </c>
      <c r="K70" s="24">
        <f t="shared" si="6"/>
        <v>3.4713338847970121E-2</v>
      </c>
      <c r="L70" s="24">
        <f t="shared" si="7"/>
        <v>3.4900527506518841E-2</v>
      </c>
      <c r="P70" s="16"/>
      <c r="Q70" s="16"/>
      <c r="R70" s="16"/>
      <c r="S70" s="16"/>
    </row>
    <row r="71" spans="1:19" s="2" customFormat="1" ht="25.5" x14ac:dyDescent="0.25">
      <c r="A71" s="13" t="s">
        <v>83</v>
      </c>
      <c r="B71" s="26" t="s">
        <v>18</v>
      </c>
      <c r="C71" s="26" t="s">
        <v>2</v>
      </c>
      <c r="D71" s="15">
        <v>941738987.33000004</v>
      </c>
      <c r="E71" s="15">
        <v>1090089650</v>
      </c>
      <c r="F71" s="15">
        <v>890089650</v>
      </c>
      <c r="G71" s="15">
        <v>941389650</v>
      </c>
      <c r="H71" s="15">
        <v>1090089650</v>
      </c>
      <c r="I71" s="25">
        <f t="shared" si="4"/>
        <v>0.15752842843493275</v>
      </c>
      <c r="J71" s="25">
        <f t="shared" si="5"/>
        <v>-0.18347114845095536</v>
      </c>
      <c r="K71" s="25">
        <f t="shared" si="6"/>
        <v>5.7634643881096626E-2</v>
      </c>
      <c r="L71" s="25">
        <f t="shared" si="7"/>
        <v>0.1579579720257176</v>
      </c>
      <c r="P71" s="16"/>
      <c r="Q71" s="16"/>
      <c r="R71" s="16"/>
      <c r="S71" s="16"/>
    </row>
    <row r="72" spans="1:19" s="2" customFormat="1" ht="25.5" x14ac:dyDescent="0.25">
      <c r="A72" s="5" t="s">
        <v>68</v>
      </c>
      <c r="B72" s="6" t="s">
        <v>18</v>
      </c>
      <c r="C72" s="6" t="s">
        <v>1</v>
      </c>
      <c r="D72" s="21">
        <v>941738987.33000004</v>
      </c>
      <c r="E72" s="21">
        <v>1090089650</v>
      </c>
      <c r="F72" s="22">
        <v>890089650</v>
      </c>
      <c r="G72" s="21">
        <v>941389650</v>
      </c>
      <c r="H72" s="21">
        <v>1090089650</v>
      </c>
      <c r="I72" s="24">
        <f t="shared" si="4"/>
        <v>0.15752842843493275</v>
      </c>
      <c r="J72" s="24">
        <f t="shared" si="5"/>
        <v>-0.18347114845095536</v>
      </c>
      <c r="K72" s="24">
        <f t="shared" si="6"/>
        <v>5.7634643881096626E-2</v>
      </c>
      <c r="L72" s="24">
        <f t="shared" si="7"/>
        <v>0.1579579720257176</v>
      </c>
      <c r="P72" s="16"/>
      <c r="Q72" s="16"/>
      <c r="R72" s="16"/>
      <c r="S72" s="16"/>
    </row>
    <row r="73" spans="1:19" s="2" customFormat="1" ht="38.25" x14ac:dyDescent="0.25">
      <c r="A73" s="13" t="s">
        <v>84</v>
      </c>
      <c r="B73" s="26" t="s">
        <v>27</v>
      </c>
      <c r="C73" s="26" t="s">
        <v>2</v>
      </c>
      <c r="D73" s="15">
        <v>3704573190</v>
      </c>
      <c r="E73" s="15">
        <v>4158927294</v>
      </c>
      <c r="F73" s="15">
        <v>4676550485</v>
      </c>
      <c r="G73" s="15">
        <v>4340530317</v>
      </c>
      <c r="H73" s="15">
        <v>4487870986</v>
      </c>
      <c r="I73" s="25">
        <f t="shared" si="4"/>
        <v>0.12264681535418664</v>
      </c>
      <c r="J73" s="25">
        <f t="shared" si="5"/>
        <v>0.1244607453818114</v>
      </c>
      <c r="K73" s="25">
        <f t="shared" si="6"/>
        <v>-7.1852141675318615E-2</v>
      </c>
      <c r="L73" s="25">
        <f t="shared" si="7"/>
        <v>3.3945315028195866E-2</v>
      </c>
      <c r="P73" s="16"/>
      <c r="Q73" s="16"/>
      <c r="R73" s="16"/>
      <c r="S73" s="16"/>
    </row>
    <row r="74" spans="1:19" s="2" customFormat="1" ht="38.25" x14ac:dyDescent="0.25">
      <c r="A74" s="5" t="s">
        <v>69</v>
      </c>
      <c r="B74" s="6" t="s">
        <v>27</v>
      </c>
      <c r="C74" s="6" t="s">
        <v>1</v>
      </c>
      <c r="D74" s="21">
        <v>1239851100</v>
      </c>
      <c r="E74" s="21">
        <v>1344455300</v>
      </c>
      <c r="F74" s="22">
        <v>1744058742</v>
      </c>
      <c r="G74" s="21">
        <v>1833424906</v>
      </c>
      <c r="H74" s="21">
        <v>1824729656</v>
      </c>
      <c r="I74" s="24">
        <f t="shared" si="4"/>
        <v>8.436835681316901E-2</v>
      </c>
      <c r="J74" s="24">
        <f t="shared" si="5"/>
        <v>0.29722330076723269</v>
      </c>
      <c r="K74" s="24">
        <f t="shared" si="6"/>
        <v>5.124034061921523E-2</v>
      </c>
      <c r="L74" s="24">
        <f t="shared" si="7"/>
        <v>-4.7426267481935902E-3</v>
      </c>
      <c r="P74" s="16"/>
      <c r="Q74" s="16"/>
      <c r="R74" s="16"/>
      <c r="S74" s="16"/>
    </row>
    <row r="75" spans="1:19" s="2" customFormat="1" x14ac:dyDescent="0.25">
      <c r="A75" s="5" t="s">
        <v>70</v>
      </c>
      <c r="B75" s="6" t="s">
        <v>27</v>
      </c>
      <c r="C75" s="6" t="s">
        <v>4</v>
      </c>
      <c r="D75" s="21">
        <v>1913087390</v>
      </c>
      <c r="E75" s="21">
        <v>1978254251</v>
      </c>
      <c r="F75" s="22">
        <v>2046274000</v>
      </c>
      <c r="G75" s="21">
        <v>1595521000</v>
      </c>
      <c r="H75" s="21">
        <v>1725048751</v>
      </c>
      <c r="I75" s="24">
        <f t="shared" si="4"/>
        <v>3.4063713628889714E-2</v>
      </c>
      <c r="J75" s="24">
        <f t="shared" si="5"/>
        <v>3.4383724420466333E-2</v>
      </c>
      <c r="K75" s="24">
        <f t="shared" si="6"/>
        <v>-0.22027988431656753</v>
      </c>
      <c r="L75" s="24">
        <f t="shared" si="7"/>
        <v>8.1182103526058258E-2</v>
      </c>
      <c r="P75" s="16"/>
      <c r="Q75" s="16"/>
      <c r="R75" s="16"/>
      <c r="S75" s="16"/>
    </row>
    <row r="76" spans="1:19" ht="25.5" x14ac:dyDescent="0.25">
      <c r="A76" s="5" t="s">
        <v>71</v>
      </c>
      <c r="B76" s="6" t="s">
        <v>27</v>
      </c>
      <c r="C76" s="6" t="s">
        <v>6</v>
      </c>
      <c r="D76" s="21">
        <v>551634700</v>
      </c>
      <c r="E76" s="21">
        <v>836217743</v>
      </c>
      <c r="F76" s="22">
        <v>886217743</v>
      </c>
      <c r="G76" s="21">
        <v>911584411</v>
      </c>
      <c r="H76" s="21">
        <v>938092579</v>
      </c>
      <c r="I76" s="24">
        <f t="shared" si="4"/>
        <v>0.51589039449476259</v>
      </c>
      <c r="J76" s="24">
        <f t="shared" si="5"/>
        <v>5.9793038856866154E-2</v>
      </c>
      <c r="K76" s="24">
        <f t="shared" si="6"/>
        <v>2.8623516286335526E-2</v>
      </c>
      <c r="L76" s="24">
        <f t="shared" si="7"/>
        <v>2.9079224787226021E-2</v>
      </c>
      <c r="P76" s="16"/>
      <c r="Q76" s="16"/>
      <c r="R76" s="16"/>
      <c r="S76" s="16"/>
    </row>
    <row r="77" spans="1:19" s="1" customFormat="1" x14ac:dyDescent="0.25">
      <c r="A77" s="27" t="s">
        <v>85</v>
      </c>
      <c r="B77" s="14" t="s">
        <v>2</v>
      </c>
      <c r="C77" s="14" t="s">
        <v>2</v>
      </c>
      <c r="D77" s="15">
        <f>D4+D13+D15+D21+D32+D38+D41+D49+D52+D59+D65+D69+D71+D73</f>
        <v>53825817693.970009</v>
      </c>
      <c r="E77" s="15">
        <f>E4+E13+E15+E21+E32+E38+E41+E49+E52+E59+E65+E69+E71+E73</f>
        <v>58932518312.219994</v>
      </c>
      <c r="F77" s="15">
        <f>F4+F13+F15+F21+F32+F38+F41+F49+F52+F59+F65+F69+F71+F73</f>
        <v>59781260791.020012</v>
      </c>
      <c r="G77" s="15">
        <f t="shared" ref="G77:H77" si="8">G4+G13+G15+G21+G32+G38+G41+G49+G52+G59+G65+G69+G71+G73</f>
        <v>59904368948.809998</v>
      </c>
      <c r="H77" s="15">
        <f t="shared" si="8"/>
        <v>61975178491.139999</v>
      </c>
      <c r="I77" s="25">
        <f t="shared" si="4"/>
        <v>9.487455717411386E-2</v>
      </c>
      <c r="J77" s="25">
        <f t="shared" si="5"/>
        <v>1.4401938065898401E-2</v>
      </c>
      <c r="K77" s="25">
        <f t="shared" si="6"/>
        <v>2.0593101610943965E-3</v>
      </c>
      <c r="L77" s="25">
        <f t="shared" si="7"/>
        <v>3.4568589548110706E-2</v>
      </c>
      <c r="P77" s="16"/>
      <c r="Q77" s="16"/>
      <c r="R77" s="16"/>
      <c r="S77" s="16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4" fitToHeight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Министерство финансов Мурманской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Александрович Селезнев</dc:creator>
  <cp:lastModifiedBy>Казмина О.А.</cp:lastModifiedBy>
  <cp:lastPrinted>2016-11-24T08:32:03Z</cp:lastPrinted>
  <dcterms:created xsi:type="dcterms:W3CDTF">2015-11-06T08:03:08Z</dcterms:created>
  <dcterms:modified xsi:type="dcterms:W3CDTF">2017-11-01T13:02:56Z</dcterms:modified>
</cp:coreProperties>
</file>