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Терпрограмма 2021-2023" sheetId="4" r:id="rId1"/>
  </sheets>
  <calcPr calcId="125725"/>
</workbook>
</file>

<file path=xl/calcChain.xml><?xml version="1.0" encoding="utf-8"?>
<calcChain xmlns="http://schemas.openxmlformats.org/spreadsheetml/2006/main">
  <c r="S30" i="4"/>
  <c r="S26" s="1"/>
  <c r="S35" s="1"/>
  <c r="Q30"/>
  <c r="Q26"/>
  <c r="Q35" s="1"/>
  <c r="O30"/>
  <c r="O26"/>
  <c r="O35" s="1"/>
  <c r="N34"/>
  <c r="P34" s="1"/>
  <c r="R34" s="1"/>
  <c r="N33"/>
  <c r="P33" s="1"/>
  <c r="R33" s="1"/>
  <c r="N31"/>
  <c r="K30"/>
  <c r="K26" s="1"/>
  <c r="I30"/>
  <c r="H30"/>
  <c r="L29"/>
  <c r="T29" s="1"/>
  <c r="U29" s="1"/>
  <c r="N29"/>
  <c r="P29" s="1"/>
  <c r="R29" s="1"/>
  <c r="L28"/>
  <c r="N28"/>
  <c r="P28" s="1"/>
  <c r="R28" s="1"/>
  <c r="I26"/>
  <c r="I35" s="1"/>
  <c r="G26"/>
  <c r="L25"/>
  <c r="O25" s="1"/>
  <c r="Q25" s="1"/>
  <c r="S25" s="1"/>
  <c r="T25" s="1"/>
  <c r="U25" s="1"/>
  <c r="N25"/>
  <c r="P25" s="1"/>
  <c r="R25" s="1"/>
  <c r="L24"/>
  <c r="O24" s="1"/>
  <c r="Q24" s="1"/>
  <c r="S24" s="1"/>
  <c r="T24" s="1"/>
  <c r="U24" s="1"/>
  <c r="N24"/>
  <c r="P24" s="1"/>
  <c r="R24" s="1"/>
  <c r="L23"/>
  <c r="O23" s="1"/>
  <c r="Q23" s="1"/>
  <c r="S23" s="1"/>
  <c r="T23" s="1"/>
  <c r="N23"/>
  <c r="P23" s="1"/>
  <c r="R23" s="1"/>
  <c r="L22"/>
  <c r="O22" s="1"/>
  <c r="Q22" s="1"/>
  <c r="S22" s="1"/>
  <c r="T22" s="1"/>
  <c r="U22" s="1"/>
  <c r="N22"/>
  <c r="P22" s="1"/>
  <c r="R22" s="1"/>
  <c r="L21"/>
  <c r="O21" s="1"/>
  <c r="N21"/>
  <c r="L20"/>
  <c r="K20"/>
  <c r="J20"/>
  <c r="I20"/>
  <c r="H20"/>
  <c r="N19"/>
  <c r="P19" s="1"/>
  <c r="R19" s="1"/>
  <c r="N18"/>
  <c r="P18" s="1"/>
  <c r="R18" s="1"/>
  <c r="L17"/>
  <c r="K16"/>
  <c r="K12" s="1"/>
  <c r="I16"/>
  <c r="H16"/>
  <c r="L15"/>
  <c r="N15"/>
  <c r="P15" s="1"/>
  <c r="R15" s="1"/>
  <c r="L14"/>
  <c r="N14"/>
  <c r="P14" s="1"/>
  <c r="R14" s="1"/>
  <c r="I12"/>
  <c r="Q21" l="1"/>
  <c r="O20"/>
  <c r="U23"/>
  <c r="P31"/>
  <c r="N30"/>
  <c r="P21"/>
  <c r="N20"/>
  <c r="O14"/>
  <c r="O15"/>
  <c r="Q15" s="1"/>
  <c r="S15" s="1"/>
  <c r="T15" s="1"/>
  <c r="U15" s="1"/>
  <c r="K35"/>
  <c r="N17"/>
  <c r="J16"/>
  <c r="L18"/>
  <c r="O18" s="1"/>
  <c r="Q18" s="1"/>
  <c r="S18" s="1"/>
  <c r="T18" s="1"/>
  <c r="U18" s="1"/>
  <c r="L19"/>
  <c r="O19" s="1"/>
  <c r="Q19" s="1"/>
  <c r="S19" s="1"/>
  <c r="T19" s="1"/>
  <c r="U19" s="1"/>
  <c r="J30"/>
  <c r="L31"/>
  <c r="L33"/>
  <c r="T33" s="1"/>
  <c r="L34"/>
  <c r="T34" s="1"/>
  <c r="U34" s="1"/>
  <c r="U33" l="1"/>
  <c r="P17"/>
  <c r="N16"/>
  <c r="L30"/>
  <c r="Q14"/>
  <c r="R21"/>
  <c r="R20" s="1"/>
  <c r="P20"/>
  <c r="R31"/>
  <c r="R30" s="1"/>
  <c r="P30"/>
  <c r="S21"/>
  <c r="Q20"/>
  <c r="L16"/>
  <c r="O17"/>
  <c r="S20" l="1"/>
  <c r="T21"/>
  <c r="T28"/>
  <c r="S14"/>
  <c r="T31"/>
  <c r="P16"/>
  <c r="R17"/>
  <c r="R16" s="1"/>
  <c r="Q17"/>
  <c r="O16"/>
  <c r="O12" s="1"/>
  <c r="T14" l="1"/>
  <c r="U14" s="1"/>
  <c r="U28"/>
  <c r="S17"/>
  <c r="Q16"/>
  <c r="Q12" s="1"/>
  <c r="U31"/>
  <c r="T30"/>
  <c r="U30" s="1"/>
  <c r="U21"/>
  <c r="T20"/>
  <c r="U20" s="1"/>
  <c r="T17" l="1"/>
  <c r="U17" s="1"/>
  <c r="S16"/>
  <c r="T26"/>
  <c r="U26" l="1"/>
  <c r="T16"/>
  <c r="U16" s="1"/>
  <c r="S12"/>
  <c r="T12" s="1"/>
  <c r="U12" s="1"/>
  <c r="T35" l="1"/>
</calcChain>
</file>

<file path=xl/sharedStrings.xml><?xml version="1.0" encoding="utf-8"?>
<sst xmlns="http://schemas.openxmlformats.org/spreadsheetml/2006/main" count="140" uniqueCount="57">
  <si>
    <t>руб.</t>
  </si>
  <si>
    <t>№ п/п</t>
  </si>
  <si>
    <t>Вид помощи</t>
  </si>
  <si>
    <t>Единица измерения</t>
  </si>
  <si>
    <t>Отклонение финансовых показателей 2018 года к финансовым показателям 2017 года, руб.</t>
  </si>
  <si>
    <t>Отклонение финансовых показателей 2018 года к финансовым показателям 2017 года, %</t>
  </si>
  <si>
    <t>подлежит оплате по Порядку оплаты всего, руб.                                       (гр.10-гр.6)</t>
  </si>
  <si>
    <t>подлежит оплате по Порядку оплаты всего, руб.                                             (гр.11/гр.6)</t>
  </si>
  <si>
    <t>1.</t>
  </si>
  <si>
    <t>Медицинская помощь, предоставляемая в рамках базовой программы обязательного медицинского страхования:</t>
  </si>
  <si>
    <t>х</t>
  </si>
  <si>
    <t>в том числе:</t>
  </si>
  <si>
    <t>1.1</t>
  </si>
  <si>
    <t>Специализированная медицинская помощь 
в стационарных условиях</t>
  </si>
  <si>
    <t>ЗСЛ / койко-день</t>
  </si>
  <si>
    <t>1.2</t>
  </si>
  <si>
    <t>Медицинская помощь в условиях дневных стационаров:</t>
  </si>
  <si>
    <t>ЗСЛ / пациенто-день</t>
  </si>
  <si>
    <t>1.3</t>
  </si>
  <si>
    <t>Первичная медико-санитарная помощь (за исключением стоматологической) 
в амбулаторных условиях:</t>
  </si>
  <si>
    <t>- посещения с профилактической и иными целями</t>
  </si>
  <si>
    <t>посещение</t>
  </si>
  <si>
    <t>- посещения по неотложной медицинской помощи</t>
  </si>
  <si>
    <t>- обращения в связи с заболеваниями</t>
  </si>
  <si>
    <t>1.4</t>
  </si>
  <si>
    <t>Стоматологическая и ортодонтическая помощь в амбулаторных условиях:</t>
  </si>
  <si>
    <t>обращение / посещение</t>
  </si>
  <si>
    <t>- посещения по неотложной мед.помощи</t>
  </si>
  <si>
    <t>1.5</t>
  </si>
  <si>
    <t>Скорая медицинская помощь</t>
  </si>
  <si>
    <t>вызов</t>
  </si>
  <si>
    <t>1.6</t>
  </si>
  <si>
    <t>Высокотехнологичная медицинская помощь</t>
  </si>
  <si>
    <t>2.</t>
  </si>
  <si>
    <t>Медицинская помощь по видам и заболеваниям сверх базовой программы обязательного медицинского страхования:</t>
  </si>
  <si>
    <t>2.1</t>
  </si>
  <si>
    <t>2.2</t>
  </si>
  <si>
    <t>2.3</t>
  </si>
  <si>
    <t>- обращения по заболеванию</t>
  </si>
  <si>
    <t>2.4</t>
  </si>
  <si>
    <t>Паллиативная медицинская помощь в стационарных условиях</t>
  </si>
  <si>
    <t>ИТОГО:</t>
  </si>
  <si>
    <t>Исполнитель:</t>
  </si>
  <si>
    <t xml:space="preserve"> Ведущий специалист ПЭО   Кривошей И.А.</t>
  </si>
  <si>
    <t>Прогноз на 2022 год</t>
  </si>
  <si>
    <t>Объемы всего</t>
  </si>
  <si>
    <t>обращение</t>
  </si>
  <si>
    <t>стоимость ед. помощи                        (гр.11/гр.10)</t>
  </si>
  <si>
    <t>Финансовые затраты всего, руб.</t>
  </si>
  <si>
    <t>Расчет стоимости медицинской помощи лицам, застрахованным за пределами  Мурманской области на 2021 - 2023 гг.</t>
  </si>
  <si>
    <t>Выполнение за 2019 год</t>
  </si>
  <si>
    <t>План на 2020 год (с учетом корректировки)</t>
  </si>
  <si>
    <t>Факт январь-август 2020 года</t>
  </si>
  <si>
    <t>Ожидаемое выполнение на 2020 год</t>
  </si>
  <si>
    <t>Прогноз изменения тарифов на 2021 год, %</t>
  </si>
  <si>
    <t>Прогноз на 2023 год</t>
  </si>
  <si>
    <t>Прогноз на 2021 год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</si>
</sst>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Calibri"/>
      <family val="2"/>
      <charset val="204"/>
    </font>
    <font>
      <b/>
      <sz val="16"/>
      <name val="Calibri"/>
      <family val="2"/>
      <charset val="204"/>
    </font>
    <font>
      <b/>
      <sz val="18"/>
      <name val="Calibri"/>
      <family val="2"/>
      <charset val="204"/>
    </font>
    <font>
      <b/>
      <sz val="18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2"/>
      <name val="Calibri"/>
      <family val="2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</font>
    <font>
      <sz val="10"/>
      <name val="Calibri"/>
      <family val="2"/>
      <charset val="204"/>
    </font>
    <font>
      <b/>
      <sz val="9"/>
      <name val="Calibri"/>
      <family val="2"/>
      <charset val="204"/>
    </font>
    <font>
      <b/>
      <i/>
      <sz val="11"/>
      <color theme="6" tint="-0.499984740745262"/>
      <name val="Calibri"/>
      <family val="2"/>
      <charset val="204"/>
    </font>
    <font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/>
    </xf>
    <xf numFmtId="0" fontId="1" fillId="0" borderId="0">
      <alignment vertical="top"/>
    </xf>
  </cellStyleXfs>
  <cellXfs count="135">
    <xf numFmtId="0" fontId="0" fillId="0" borderId="0" xfId="0"/>
    <xf numFmtId="0" fontId="2" fillId="0" borderId="0" xfId="0" applyFont="1" applyAlignment="1"/>
    <xf numFmtId="0" fontId="2" fillId="0" borderId="0" xfId="0" applyFont="1" applyBorder="1" applyAlignme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11" fillId="0" borderId="0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2" fillId="3" borderId="1" xfId="2" applyFont="1" applyFill="1" applyBorder="1" applyAlignment="1" applyProtection="1">
      <alignment horizontal="center" vertical="center" wrapText="1"/>
      <protection locked="0"/>
    </xf>
    <xf numFmtId="0" fontId="2" fillId="3" borderId="2" xfId="2" applyFont="1" applyFill="1" applyBorder="1" applyAlignment="1" applyProtection="1">
      <alignment horizontal="center" vertical="center" wrapText="1"/>
      <protection locked="0"/>
    </xf>
    <xf numFmtId="1" fontId="12" fillId="0" borderId="1" xfId="2" applyNumberFormat="1" applyFont="1" applyFill="1" applyBorder="1" applyAlignment="1" applyProtection="1">
      <alignment horizontal="center" vertical="center"/>
      <protection locked="0"/>
    </xf>
    <xf numFmtId="1" fontId="12" fillId="0" borderId="0" xfId="2" applyNumberFormat="1" applyFont="1" applyFill="1" applyBorder="1" applyAlignment="1">
      <alignment vertical="center"/>
    </xf>
    <xf numFmtId="1" fontId="12" fillId="0" borderId="0" xfId="2" applyNumberFormat="1" applyFont="1" applyFill="1" applyAlignment="1">
      <alignment vertical="center"/>
    </xf>
    <xf numFmtId="4" fontId="10" fillId="4" borderId="1" xfId="2" applyNumberFormat="1" applyFont="1" applyFill="1" applyBorder="1" applyAlignment="1">
      <alignment horizontal="right" vertical="center"/>
    </xf>
    <xf numFmtId="9" fontId="8" fillId="4" borderId="2" xfId="2" applyNumberFormat="1" applyFont="1" applyFill="1" applyBorder="1" applyAlignment="1">
      <alignment horizontal="center" vertical="center"/>
    </xf>
    <xf numFmtId="164" fontId="8" fillId="0" borderId="0" xfId="2" applyNumberFormat="1" applyFont="1" applyFill="1" applyBorder="1" applyAlignment="1">
      <alignment horizontal="right" vertical="center"/>
    </xf>
    <xf numFmtId="0" fontId="11" fillId="0" borderId="0" xfId="2" applyFont="1" applyFill="1" applyBorder="1" applyAlignment="1">
      <alignment vertical="center"/>
    </xf>
    <xf numFmtId="4" fontId="11" fillId="0" borderId="0" xfId="2" applyNumberFormat="1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11" fillId="4" borderId="0" xfId="2" applyFont="1" applyFill="1" applyAlignment="1">
      <alignment vertical="center"/>
    </xf>
    <xf numFmtId="49" fontId="8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right" vertical="center"/>
    </xf>
    <xf numFmtId="3" fontId="8" fillId="0" borderId="2" xfId="2" applyNumberFormat="1" applyFont="1" applyFill="1" applyBorder="1" applyAlignment="1">
      <alignment horizontal="right" vertical="center"/>
    </xf>
    <xf numFmtId="4" fontId="11" fillId="0" borderId="0" xfId="2" applyNumberFormat="1" applyFont="1" applyFill="1" applyAlignment="1">
      <alignment vertical="center"/>
    </xf>
    <xf numFmtId="4" fontId="2" fillId="2" borderId="1" xfId="2" applyNumberFormat="1" applyFont="1" applyFill="1" applyBorder="1" applyAlignment="1">
      <alignment horizontal="right" vertical="center"/>
    </xf>
    <xf numFmtId="4" fontId="2" fillId="2" borderId="1" xfId="2" applyNumberFormat="1" applyFont="1" applyFill="1" applyBorder="1" applyAlignment="1">
      <alignment vertical="center"/>
    </xf>
    <xf numFmtId="9" fontId="2" fillId="2" borderId="2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2" fillId="2" borderId="0" xfId="2" applyFont="1" applyFill="1" applyAlignment="1">
      <alignment vertical="center"/>
    </xf>
    <xf numFmtId="0" fontId="2" fillId="0" borderId="1" xfId="2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right" vertical="center"/>
    </xf>
    <xf numFmtId="4" fontId="2" fillId="0" borderId="2" xfId="2" applyNumberFormat="1" applyFont="1" applyFill="1" applyBorder="1" applyAlignment="1">
      <alignment horizontal="right" vertical="center"/>
    </xf>
    <xf numFmtId="9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>
      <alignment vertical="top"/>
    </xf>
    <xf numFmtId="0" fontId="2" fillId="0" borderId="0" xfId="2" applyFont="1" applyFill="1">
      <alignment vertical="top"/>
    </xf>
    <xf numFmtId="0" fontId="2" fillId="2" borderId="0" xfId="2" applyFont="1" applyFill="1">
      <alignment vertical="top"/>
    </xf>
    <xf numFmtId="4" fontId="2" fillId="0" borderId="1" xfId="2" applyNumberFormat="1" applyFont="1" applyFill="1" applyBorder="1" applyAlignment="1">
      <alignment vertical="center"/>
    </xf>
    <xf numFmtId="4" fontId="8" fillId="0" borderId="0" xfId="2" applyNumberFormat="1" applyFont="1" applyFill="1" applyBorder="1" applyAlignment="1">
      <alignment horizontal="right" vertical="center"/>
    </xf>
    <xf numFmtId="49" fontId="11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3" fontId="11" fillId="0" borderId="1" xfId="2" applyNumberFormat="1" applyFont="1" applyFill="1" applyBorder="1" applyAlignment="1">
      <alignment horizontal="right" vertical="center"/>
    </xf>
    <xf numFmtId="3" fontId="11" fillId="0" borderId="2" xfId="2" applyNumberFormat="1" applyFont="1" applyFill="1" applyBorder="1" applyAlignment="1">
      <alignment horizontal="right" vertical="center"/>
    </xf>
    <xf numFmtId="4" fontId="11" fillId="0" borderId="0" xfId="2" applyNumberFormat="1" applyFont="1" applyFill="1" applyBorder="1" applyAlignment="1">
      <alignment horizontal="right" vertical="center"/>
    </xf>
    <xf numFmtId="0" fontId="11" fillId="2" borderId="0" xfId="2" applyFont="1" applyFill="1" applyAlignment="1">
      <alignment vertical="center"/>
    </xf>
    <xf numFmtId="164" fontId="11" fillId="0" borderId="0" xfId="2" applyNumberFormat="1" applyFont="1" applyFill="1" applyBorder="1" applyAlignment="1">
      <alignment horizontal="right" vertical="center"/>
    </xf>
    <xf numFmtId="3" fontId="2" fillId="0" borderId="2" xfId="2" applyNumberFormat="1" applyFont="1" applyFill="1" applyBorder="1" applyAlignment="1">
      <alignment horizontal="center" vertical="center" wrapText="1"/>
    </xf>
    <xf numFmtId="10" fontId="10" fillId="4" borderId="2" xfId="2" applyNumberFormat="1" applyFont="1" applyFill="1" applyBorder="1" applyAlignment="1">
      <alignment horizontal="center" vertical="center"/>
    </xf>
    <xf numFmtId="0" fontId="2" fillId="4" borderId="0" xfId="2" applyFont="1" applyFill="1">
      <alignment vertical="top"/>
    </xf>
    <xf numFmtId="49" fontId="10" fillId="0" borderId="0" xfId="2" applyNumberFormat="1" applyFont="1" applyFill="1" applyBorder="1" applyAlignment="1">
      <alignment horizontal="center" vertical="center" wrapText="1"/>
    </xf>
    <xf numFmtId="4" fontId="12" fillId="0" borderId="0" xfId="2" applyNumberFormat="1" applyFont="1" applyFill="1" applyAlignment="1"/>
    <xf numFmtId="3" fontId="10" fillId="0" borderId="0" xfId="2" applyNumberFormat="1" applyFont="1" applyFill="1" applyBorder="1" applyAlignment="1">
      <alignment horizontal="center" vertical="center" wrapText="1"/>
    </xf>
    <xf numFmtId="4" fontId="10" fillId="0" borderId="6" xfId="2" applyNumberFormat="1" applyFont="1" applyFill="1" applyBorder="1" applyAlignment="1">
      <alignment horizontal="right" vertical="center"/>
    </xf>
    <xf numFmtId="4" fontId="11" fillId="0" borderId="0" xfId="2" applyNumberFormat="1" applyFont="1" applyFill="1" applyBorder="1">
      <alignment vertical="top"/>
    </xf>
    <xf numFmtId="3" fontId="10" fillId="0" borderId="6" xfId="2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>
      <alignment vertical="top"/>
    </xf>
    <xf numFmtId="4" fontId="6" fillId="0" borderId="0" xfId="0" applyNumberFormat="1" applyFont="1" applyFill="1" applyAlignment="1"/>
    <xf numFmtId="4" fontId="10" fillId="0" borderId="0" xfId="2" applyNumberFormat="1" applyFont="1" applyFill="1" applyBorder="1" applyAlignment="1">
      <alignment horizontal="right" vertical="center"/>
    </xf>
    <xf numFmtId="4" fontId="15" fillId="0" borderId="0" xfId="2" applyNumberFormat="1" applyFont="1" applyFill="1">
      <alignment vertical="top"/>
    </xf>
    <xf numFmtId="4" fontId="10" fillId="5" borderId="0" xfId="2" applyNumberFormat="1" applyFont="1" applyFill="1" applyBorder="1" applyAlignment="1">
      <alignment horizontal="right" vertical="center"/>
    </xf>
    <xf numFmtId="10" fontId="10" fillId="5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top"/>
    </xf>
    <xf numFmtId="0" fontId="11" fillId="0" borderId="0" xfId="2" applyFont="1" applyFill="1">
      <alignment vertical="top"/>
    </xf>
    <xf numFmtId="4" fontId="11" fillId="0" borderId="0" xfId="2" applyNumberFormat="1" applyFont="1" applyFill="1" applyBorder="1" applyAlignment="1">
      <alignment horizontal="center" vertical="top"/>
    </xf>
    <xf numFmtId="4" fontId="15" fillId="0" borderId="0" xfId="2" applyNumberFormat="1" applyFont="1" applyFill="1" applyBorder="1">
      <alignment vertical="top"/>
    </xf>
    <xf numFmtId="0" fontId="11" fillId="0" borderId="0" xfId="2" applyFont="1" applyFill="1" applyBorder="1">
      <alignment vertical="top"/>
    </xf>
    <xf numFmtId="0" fontId="15" fillId="0" borderId="0" xfId="2" applyFont="1" applyFill="1" applyAlignment="1">
      <alignment horizontal="center" vertical="top"/>
    </xf>
    <xf numFmtId="0" fontId="6" fillId="0" borderId="0" xfId="0" applyFont="1" applyAlignment="1"/>
    <xf numFmtId="0" fontId="6" fillId="0" borderId="0" xfId="0" applyFont="1" applyFill="1" applyAlignment="1"/>
    <xf numFmtId="0" fontId="15" fillId="0" borderId="0" xfId="2" applyFont="1" applyFill="1" applyBorder="1">
      <alignment vertical="top"/>
    </xf>
    <xf numFmtId="0" fontId="15" fillId="0" borderId="0" xfId="2" applyFont="1" applyFill="1">
      <alignment vertical="top"/>
    </xf>
    <xf numFmtId="4" fontId="6" fillId="0" borderId="0" xfId="0" applyNumberFormat="1" applyFont="1" applyAlignment="1"/>
    <xf numFmtId="0" fontId="15" fillId="0" borderId="0" xfId="2" applyFont="1" applyFill="1" applyBorder="1" applyAlignment="1">
      <alignment vertical="top" wrapText="1"/>
    </xf>
    <xf numFmtId="4" fontId="15" fillId="0" borderId="0" xfId="2" applyNumberFormat="1" applyFont="1" applyFill="1" applyBorder="1" applyAlignment="1">
      <alignment vertical="top" wrapText="1"/>
    </xf>
    <xf numFmtId="4" fontId="15" fillId="0" borderId="0" xfId="2" applyNumberFormat="1" applyFont="1" applyFill="1" applyBorder="1" applyAlignment="1">
      <alignment horizontal="center" vertical="top"/>
    </xf>
    <xf numFmtId="3" fontId="15" fillId="0" borderId="0" xfId="2" applyNumberFormat="1" applyFont="1" applyFill="1" applyBorder="1">
      <alignment vertical="top"/>
    </xf>
    <xf numFmtId="0" fontId="15" fillId="0" borderId="0" xfId="2" applyFont="1" applyFill="1" applyBorder="1" applyAlignment="1">
      <alignment horizontal="center" vertical="top"/>
    </xf>
    <xf numFmtId="0" fontId="11" fillId="0" borderId="0" xfId="2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4" fontId="16" fillId="0" borderId="0" xfId="2" applyNumberFormat="1" applyFont="1" applyFill="1" applyBorder="1">
      <alignment vertical="top"/>
    </xf>
    <xf numFmtId="0" fontId="10" fillId="0" borderId="1" xfId="2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left" vertical="center" wrapText="1"/>
    </xf>
    <xf numFmtId="0" fontId="8" fillId="6" borderId="1" xfId="2" applyFont="1" applyFill="1" applyBorder="1" applyAlignment="1">
      <alignment horizontal="center" vertical="center" wrapText="1"/>
    </xf>
    <xf numFmtId="3" fontId="10" fillId="6" borderId="1" xfId="2" applyNumberFormat="1" applyFont="1" applyFill="1" applyBorder="1" applyAlignment="1">
      <alignment horizontal="center" vertical="center" wrapText="1"/>
    </xf>
    <xf numFmtId="4" fontId="10" fillId="6" borderId="1" xfId="2" applyNumberFormat="1" applyFont="1" applyFill="1" applyBorder="1" applyAlignment="1">
      <alignment horizontal="right" vertical="center"/>
    </xf>
    <xf numFmtId="3" fontId="8" fillId="6" borderId="1" xfId="2" applyNumberFormat="1" applyFont="1" applyFill="1" applyBorder="1" applyAlignment="1">
      <alignment horizontal="center" vertical="center"/>
    </xf>
    <xf numFmtId="0" fontId="14" fillId="6" borderId="1" xfId="2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  <protection locked="0"/>
    </xf>
    <xf numFmtId="0" fontId="10" fillId="6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10" fillId="6" borderId="1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/>
    <xf numFmtId="3" fontId="10" fillId="6" borderId="1" xfId="2" applyNumberFormat="1" applyFont="1" applyFill="1" applyBorder="1" applyAlignment="1">
      <alignment horizontal="right" vertical="center"/>
    </xf>
    <xf numFmtId="0" fontId="12" fillId="0" borderId="0" xfId="2" applyFont="1" applyFill="1" applyAlignment="1">
      <alignment horizontal="left" vertical="center"/>
    </xf>
    <xf numFmtId="4" fontId="2" fillId="0" borderId="0" xfId="2" applyNumberFormat="1" applyFont="1" applyFill="1" applyBorder="1">
      <alignment vertical="top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3" fontId="5" fillId="0" borderId="0" xfId="0" applyNumberFormat="1" applyFont="1" applyFill="1" applyAlignment="1">
      <alignment horizontal="center"/>
    </xf>
    <xf numFmtId="10" fontId="2" fillId="0" borderId="1" xfId="2" applyNumberFormat="1" applyFont="1" applyFill="1" applyBorder="1" applyAlignment="1">
      <alignment horizontal="right" vertical="center"/>
    </xf>
    <xf numFmtId="10" fontId="2" fillId="0" borderId="1" xfId="2" applyNumberFormat="1" applyFont="1" applyFill="1" applyBorder="1" applyAlignment="1">
      <alignment horizontal="center" vertical="center"/>
    </xf>
    <xf numFmtId="10" fontId="6" fillId="0" borderId="0" xfId="0" applyNumberFormat="1" applyFont="1" applyAlignment="1"/>
    <xf numFmtId="0" fontId="9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  <protection locked="0"/>
    </xf>
    <xf numFmtId="0" fontId="10" fillId="3" borderId="9" xfId="2" applyFont="1" applyFill="1" applyBorder="1" applyAlignment="1" applyProtection="1">
      <alignment horizontal="center" vertical="center" wrapText="1"/>
      <protection locked="0"/>
    </xf>
    <xf numFmtId="0" fontId="10" fillId="3" borderId="6" xfId="2" applyFont="1" applyFill="1" applyBorder="1" applyAlignment="1" applyProtection="1">
      <alignment horizontal="center" vertical="center" wrapText="1"/>
      <protection locked="0"/>
    </xf>
    <xf numFmtId="0" fontId="10" fillId="3" borderId="1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7" xfId="2" applyFont="1" applyFill="1" applyBorder="1" applyAlignment="1" applyProtection="1">
      <alignment horizontal="center" vertical="center" wrapText="1"/>
      <protection locked="0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0" fontId="11" fillId="0" borderId="7" xfId="2" applyNumberFormat="1" applyFont="1" applyFill="1" applyBorder="1" applyAlignment="1" applyProtection="1">
      <alignment horizontal="center" vertical="center" wrapText="1"/>
      <protection locked="0"/>
    </xf>
    <xf numFmtId="10" fontId="11" fillId="0" borderId="11" xfId="2" applyNumberFormat="1" applyFont="1" applyFill="1" applyBorder="1" applyAlignment="1" applyProtection="1">
      <alignment horizontal="center" vertical="center" wrapText="1"/>
      <protection locked="0"/>
    </xf>
    <xf numFmtId="10" fontId="11" fillId="0" borderId="12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2" applyFont="1" applyFill="1" applyBorder="1" applyAlignment="1" applyProtection="1">
      <alignment horizontal="center" vertical="center" wrapText="1"/>
      <protection locked="0"/>
    </xf>
    <xf numFmtId="0" fontId="8" fillId="0" borderId="3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Fill="1" applyBorder="1" applyAlignment="1" applyProtection="1">
      <alignment horizontal="center" vertical="center"/>
      <protection locked="0"/>
    </xf>
    <xf numFmtId="0" fontId="8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Обычный_pl_037 новое" xfId="2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APS805"/>
  <sheetViews>
    <sheetView tabSelected="1" topLeftCell="A4" zoomScale="70" zoomScaleNormal="70" workbookViewId="0">
      <selection activeCell="O43" sqref="O43"/>
    </sheetView>
  </sheetViews>
  <sheetFormatPr defaultColWidth="9.140625" defaultRowHeight="15"/>
  <cols>
    <col min="1" max="1" width="7.7109375" style="68" customWidth="1"/>
    <col min="2" max="2" width="52.140625" style="69" customWidth="1"/>
    <col min="3" max="3" width="9.7109375" style="69" customWidth="1"/>
    <col min="4" max="4" width="12.7109375" style="69" customWidth="1"/>
    <col min="5" max="5" width="16.28515625" style="69" customWidth="1"/>
    <col min="6" max="6" width="12.7109375" style="69" customWidth="1"/>
    <col min="7" max="7" width="16.28515625" style="69" customWidth="1"/>
    <col min="8" max="8" width="12.7109375" style="69" customWidth="1"/>
    <col min="9" max="9" width="16.28515625" style="69" customWidth="1"/>
    <col min="10" max="10" width="12.7109375" style="68" customWidth="1"/>
    <col min="11" max="11" width="16.28515625" style="69" customWidth="1"/>
    <col min="12" max="12" width="14.7109375" style="69" customWidth="1"/>
    <col min="13" max="14" width="12.7109375" style="69" customWidth="1"/>
    <col min="15" max="15" width="16.28515625" style="69" customWidth="1"/>
    <col min="16" max="16" width="12.7109375" style="69" customWidth="1"/>
    <col min="17" max="17" width="16.28515625" style="69" customWidth="1"/>
    <col min="18" max="18" width="12.7109375" style="69" customWidth="1"/>
    <col min="19" max="19" width="16.28515625" style="69" customWidth="1"/>
    <col min="20" max="20" width="24.42578125" style="72" hidden="1" customWidth="1"/>
    <col min="21" max="21" width="25.140625" style="72" hidden="1" customWidth="1"/>
    <col min="22" max="22" width="18.28515625" style="72" customWidth="1"/>
    <col min="23" max="53" width="11.140625" style="72" customWidth="1"/>
    <col min="54" max="121" width="11.140625" style="69" customWidth="1"/>
    <col min="122" max="16384" width="9.140625" style="69"/>
  </cols>
  <sheetData>
    <row r="1" spans="1:1111" s="1" customFormat="1" ht="15.75">
      <c r="M1" s="10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1111" s="1" customFormat="1" ht="15.75">
      <c r="M2" s="10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1111" s="1" customFormat="1" ht="15.75">
      <c r="M3" s="10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1111" s="1" customFormat="1" ht="15.75">
      <c r="K4" s="99"/>
      <c r="M4" s="104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1111" s="1" customFormat="1" ht="20.25" customHeight="1">
      <c r="C5" s="117" t="s">
        <v>49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1111" s="1" customFormat="1" ht="20.25" customHeight="1"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1111" s="1" customFormat="1" ht="22.5" customHeight="1">
      <c r="B7" s="3"/>
      <c r="C7" s="85"/>
      <c r="D7" s="4"/>
      <c r="E7" s="4"/>
      <c r="F7" s="4"/>
      <c r="G7" s="4"/>
      <c r="H7" s="4"/>
      <c r="I7" s="4"/>
      <c r="J7" s="4"/>
      <c r="K7" s="5"/>
      <c r="L7" s="5"/>
      <c r="M7" s="105"/>
      <c r="N7" s="4"/>
      <c r="O7" s="4"/>
      <c r="P7" s="4"/>
      <c r="Q7" s="4"/>
      <c r="R7" s="4"/>
      <c r="S7" s="6" t="s">
        <v>0</v>
      </c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1111" s="8" customFormat="1" ht="55.5" customHeight="1">
      <c r="A8" s="128" t="s">
        <v>1</v>
      </c>
      <c r="B8" s="129" t="s">
        <v>2</v>
      </c>
      <c r="C8" s="130" t="s">
        <v>3</v>
      </c>
      <c r="D8" s="131" t="s">
        <v>50</v>
      </c>
      <c r="E8" s="132"/>
      <c r="F8" s="131" t="s">
        <v>51</v>
      </c>
      <c r="G8" s="132"/>
      <c r="H8" s="126" t="s">
        <v>52</v>
      </c>
      <c r="I8" s="127"/>
      <c r="J8" s="118" t="s">
        <v>53</v>
      </c>
      <c r="K8" s="119"/>
      <c r="L8" s="120" t="s">
        <v>47</v>
      </c>
      <c r="M8" s="123" t="s">
        <v>54</v>
      </c>
      <c r="N8" s="109" t="s">
        <v>56</v>
      </c>
      <c r="O8" s="110"/>
      <c r="P8" s="109" t="s">
        <v>44</v>
      </c>
      <c r="Q8" s="110"/>
      <c r="R8" s="109" t="s">
        <v>55</v>
      </c>
      <c r="S8" s="110"/>
      <c r="T8" s="113" t="s">
        <v>4</v>
      </c>
      <c r="U8" s="115" t="s">
        <v>5</v>
      </c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1111" s="8" customFormat="1" ht="13.5" customHeight="1">
      <c r="A9" s="128"/>
      <c r="B9" s="129"/>
      <c r="C9" s="119"/>
      <c r="D9" s="133"/>
      <c r="E9" s="134"/>
      <c r="F9" s="133"/>
      <c r="G9" s="134"/>
      <c r="H9" s="103"/>
      <c r="I9" s="103"/>
      <c r="J9" s="119"/>
      <c r="K9" s="119"/>
      <c r="L9" s="121"/>
      <c r="M9" s="124"/>
      <c r="N9" s="111"/>
      <c r="O9" s="112"/>
      <c r="P9" s="111"/>
      <c r="Q9" s="112"/>
      <c r="R9" s="111"/>
      <c r="S9" s="112"/>
      <c r="T9" s="114"/>
      <c r="U9" s="116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1111" s="8" customFormat="1" ht="81" customHeight="1">
      <c r="A10" s="128"/>
      <c r="B10" s="129"/>
      <c r="C10" s="119"/>
      <c r="D10" s="94" t="s">
        <v>45</v>
      </c>
      <c r="E10" s="95" t="s">
        <v>48</v>
      </c>
      <c r="F10" s="94" t="s">
        <v>45</v>
      </c>
      <c r="G10" s="95" t="s">
        <v>48</v>
      </c>
      <c r="H10" s="94" t="s">
        <v>45</v>
      </c>
      <c r="I10" s="95" t="s">
        <v>48</v>
      </c>
      <c r="J10" s="94" t="s">
        <v>45</v>
      </c>
      <c r="K10" s="95" t="s">
        <v>48</v>
      </c>
      <c r="L10" s="122"/>
      <c r="M10" s="125"/>
      <c r="N10" s="94" t="s">
        <v>45</v>
      </c>
      <c r="O10" s="95" t="s">
        <v>48</v>
      </c>
      <c r="P10" s="94" t="s">
        <v>45</v>
      </c>
      <c r="Q10" s="95" t="s">
        <v>48</v>
      </c>
      <c r="R10" s="94" t="s">
        <v>45</v>
      </c>
      <c r="S10" s="95" t="s">
        <v>48</v>
      </c>
      <c r="T10" s="9" t="s">
        <v>6</v>
      </c>
      <c r="U10" s="10" t="s">
        <v>7</v>
      </c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1111" s="13" customFormat="1" ht="12" customHeight="1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26</v>
      </c>
      <c r="U11" s="11">
        <v>27</v>
      </c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</row>
    <row r="12" spans="1:1111" s="20" customFormat="1" ht="47.25">
      <c r="A12" s="96" t="s">
        <v>8</v>
      </c>
      <c r="B12" s="88" t="s">
        <v>9</v>
      </c>
      <c r="C12" s="89" t="s">
        <v>10</v>
      </c>
      <c r="D12" s="90" t="s">
        <v>10</v>
      </c>
      <c r="E12" s="91">
        <v>203825185.25999999</v>
      </c>
      <c r="F12" s="90" t="s">
        <v>10</v>
      </c>
      <c r="G12" s="91">
        <v>205745449.06999999</v>
      </c>
      <c r="H12" s="92" t="s">
        <v>10</v>
      </c>
      <c r="I12" s="91">
        <f>I25+I24+I20+I16+I15+I14</f>
        <v>201502108.06999999</v>
      </c>
      <c r="J12" s="90" t="s">
        <v>10</v>
      </c>
      <c r="K12" s="91">
        <f t="shared" ref="K12" si="0">K14+K15+K16+K20+K24+K25</f>
        <v>312193618.61000001</v>
      </c>
      <c r="L12" s="90" t="s">
        <v>10</v>
      </c>
      <c r="M12" s="90" t="s">
        <v>10</v>
      </c>
      <c r="N12" s="90" t="s">
        <v>10</v>
      </c>
      <c r="O12" s="100">
        <f>O14+O15+O16+O20+O24+O25</f>
        <v>321528207.80643904</v>
      </c>
      <c r="P12" s="90" t="s">
        <v>10</v>
      </c>
      <c r="Q12" s="100">
        <f>Q14+Q15+Q16+Q20+Q24+Q25</f>
        <v>331141901.21985161</v>
      </c>
      <c r="R12" s="90" t="s">
        <v>10</v>
      </c>
      <c r="S12" s="100">
        <f>S14+S15+S16+S20+S24+S25</f>
        <v>341043044.06632513</v>
      </c>
      <c r="T12" s="14" t="e">
        <f>S12-#REF!</f>
        <v>#REF!</v>
      </c>
      <c r="U12" s="15" t="e">
        <f>T12/#REF!</f>
        <v>#REF!</v>
      </c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7"/>
      <c r="AG12" s="17"/>
      <c r="AH12" s="17"/>
      <c r="AI12" s="17"/>
      <c r="AJ12" s="17"/>
      <c r="AK12" s="18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  <c r="AMK12" s="19"/>
      <c r="AML12" s="19"/>
      <c r="AMM12" s="19"/>
      <c r="AMN12" s="19"/>
      <c r="AMO12" s="19"/>
      <c r="AMP12" s="19"/>
      <c r="AMQ12" s="19"/>
      <c r="AMR12" s="19"/>
      <c r="AMS12" s="19"/>
      <c r="AMT12" s="19"/>
      <c r="AMU12" s="19"/>
      <c r="AMV12" s="19"/>
      <c r="AMW12" s="19"/>
      <c r="AMX12" s="19"/>
      <c r="AMY12" s="19"/>
      <c r="AMZ12" s="19"/>
      <c r="ANA12" s="19"/>
      <c r="ANB12" s="19"/>
      <c r="ANC12" s="19"/>
      <c r="AND12" s="19"/>
      <c r="ANE12" s="19"/>
      <c r="ANF12" s="19"/>
      <c r="ANG12" s="19"/>
      <c r="ANH12" s="19"/>
      <c r="ANI12" s="19"/>
      <c r="ANJ12" s="19"/>
      <c r="ANK12" s="19"/>
      <c r="ANL12" s="19"/>
      <c r="ANM12" s="19"/>
      <c r="ANN12" s="19"/>
      <c r="ANO12" s="19"/>
      <c r="ANP12" s="19"/>
      <c r="ANQ12" s="19"/>
      <c r="ANR12" s="19"/>
      <c r="ANS12" s="19"/>
      <c r="ANT12" s="19"/>
      <c r="ANU12" s="19"/>
      <c r="ANV12" s="19"/>
      <c r="ANW12" s="19"/>
      <c r="ANX12" s="19"/>
      <c r="ANY12" s="19"/>
      <c r="ANZ12" s="19"/>
      <c r="AOA12" s="19"/>
      <c r="AOB12" s="19"/>
      <c r="AOC12" s="19"/>
      <c r="AOD12" s="19"/>
      <c r="AOE12" s="19"/>
      <c r="AOF12" s="19"/>
      <c r="AOG12" s="19"/>
      <c r="AOH12" s="19"/>
      <c r="AOI12" s="19"/>
      <c r="AOJ12" s="19"/>
      <c r="AOK12" s="19"/>
      <c r="AOL12" s="19"/>
      <c r="AOM12" s="19"/>
      <c r="AON12" s="19"/>
      <c r="AOO12" s="19"/>
      <c r="AOP12" s="19"/>
      <c r="AOQ12" s="19"/>
      <c r="AOR12" s="19"/>
      <c r="AOS12" s="19"/>
      <c r="AOT12" s="19"/>
      <c r="AOU12" s="19"/>
      <c r="AOV12" s="19"/>
      <c r="AOW12" s="19"/>
      <c r="AOX12" s="19"/>
      <c r="AOY12" s="19"/>
      <c r="AOZ12" s="19"/>
      <c r="APA12" s="19"/>
      <c r="APB12" s="19"/>
      <c r="APC12" s="19"/>
      <c r="APD12" s="19"/>
      <c r="APE12" s="19"/>
      <c r="APF12" s="19"/>
      <c r="APG12" s="19"/>
      <c r="APH12" s="19"/>
      <c r="API12" s="19"/>
      <c r="APJ12" s="19"/>
      <c r="APK12" s="19"/>
      <c r="APL12" s="19"/>
      <c r="APM12" s="19"/>
      <c r="APN12" s="19"/>
      <c r="APO12" s="19"/>
      <c r="APP12" s="19"/>
      <c r="APQ12" s="19"/>
      <c r="APR12" s="19"/>
      <c r="APS12" s="19"/>
    </row>
    <row r="13" spans="1:1111" s="19" customFormat="1" ht="15.75">
      <c r="A13" s="21"/>
      <c r="B13" s="22" t="s">
        <v>11</v>
      </c>
      <c r="C13" s="23"/>
      <c r="D13" s="23"/>
      <c r="E13" s="23"/>
      <c r="F13" s="24"/>
      <c r="G13" s="24"/>
      <c r="H13" s="23"/>
      <c r="I13" s="23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5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K13" s="26"/>
    </row>
    <row r="14" spans="1:1111" s="32" customFormat="1" ht="36">
      <c r="A14" s="97" t="s">
        <v>12</v>
      </c>
      <c r="B14" s="87" t="s">
        <v>13</v>
      </c>
      <c r="C14" s="35" t="s">
        <v>14</v>
      </c>
      <c r="D14" s="36">
        <v>2325</v>
      </c>
      <c r="E14" s="37">
        <v>117274601.12999998</v>
      </c>
      <c r="F14" s="36">
        <v>2326</v>
      </c>
      <c r="G14" s="37">
        <v>115052182.61</v>
      </c>
      <c r="H14" s="36">
        <v>1722</v>
      </c>
      <c r="I14" s="37">
        <v>151184640.71000001</v>
      </c>
      <c r="J14" s="36">
        <v>3004</v>
      </c>
      <c r="K14" s="37">
        <v>179626389.40000001</v>
      </c>
      <c r="L14" s="37">
        <f>K14/J14</f>
        <v>59795.735486018646</v>
      </c>
      <c r="M14" s="106">
        <v>1.0299</v>
      </c>
      <c r="N14" s="36">
        <f>J14</f>
        <v>3004</v>
      </c>
      <c r="O14" s="37">
        <f>L14*M14*N14</f>
        <v>184997218.44306004</v>
      </c>
      <c r="P14" s="36">
        <f>N14</f>
        <v>3004</v>
      </c>
      <c r="Q14" s="37">
        <f>M14*O14</f>
        <v>190528635.27450755</v>
      </c>
      <c r="R14" s="36">
        <f>P14</f>
        <v>3004</v>
      </c>
      <c r="S14" s="37">
        <f>M14*Q14</f>
        <v>196225441.46921533</v>
      </c>
      <c r="T14" s="28" t="e">
        <f>S14-#REF!</f>
        <v>#REF!</v>
      </c>
      <c r="U14" s="29" t="e">
        <f>T14/#REF!</f>
        <v>#REF!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1"/>
      <c r="KI14" s="31"/>
      <c r="KJ14" s="31"/>
      <c r="KK14" s="31"/>
      <c r="KL14" s="31"/>
      <c r="KM14" s="31"/>
      <c r="KN14" s="31"/>
      <c r="KO14" s="31"/>
      <c r="KP14" s="31"/>
      <c r="KQ14" s="31"/>
      <c r="KR14" s="31"/>
      <c r="KS14" s="31"/>
      <c r="KT14" s="31"/>
      <c r="KU14" s="31"/>
      <c r="KV14" s="31"/>
      <c r="KW14" s="31"/>
      <c r="KX14" s="31"/>
      <c r="KY14" s="31"/>
      <c r="KZ14" s="31"/>
      <c r="LA14" s="31"/>
      <c r="LB14" s="31"/>
      <c r="LC14" s="31"/>
      <c r="LD14" s="31"/>
      <c r="LE14" s="31"/>
      <c r="LF14" s="31"/>
      <c r="LG14" s="31"/>
      <c r="LH14" s="31"/>
      <c r="LI14" s="31"/>
      <c r="LJ14" s="31"/>
      <c r="LK14" s="31"/>
      <c r="LL14" s="31"/>
      <c r="LM14" s="31"/>
      <c r="LN14" s="31"/>
      <c r="LO14" s="31"/>
      <c r="LP14" s="31"/>
      <c r="LQ14" s="31"/>
      <c r="LR14" s="31"/>
      <c r="LS14" s="31"/>
      <c r="LT14" s="31"/>
      <c r="LU14" s="31"/>
      <c r="LV14" s="31"/>
      <c r="LW14" s="31"/>
      <c r="LX14" s="31"/>
      <c r="LY14" s="31"/>
      <c r="LZ14" s="31"/>
      <c r="MA14" s="31"/>
      <c r="MB14" s="31"/>
      <c r="MC14" s="31"/>
      <c r="MD14" s="31"/>
      <c r="ME14" s="31"/>
      <c r="MF14" s="31"/>
      <c r="MG14" s="31"/>
      <c r="MH14" s="31"/>
      <c r="MI14" s="31"/>
      <c r="MJ14" s="31"/>
      <c r="MK14" s="31"/>
      <c r="ML14" s="31"/>
      <c r="MM14" s="31"/>
      <c r="MN14" s="31"/>
      <c r="MO14" s="31"/>
      <c r="MP14" s="31"/>
      <c r="MQ14" s="31"/>
      <c r="MR14" s="31"/>
      <c r="MS14" s="31"/>
      <c r="MT14" s="31"/>
      <c r="MU14" s="31"/>
      <c r="MV14" s="31"/>
      <c r="MW14" s="31"/>
      <c r="MX14" s="31"/>
      <c r="MY14" s="31"/>
      <c r="MZ14" s="31"/>
      <c r="NA14" s="31"/>
      <c r="NB14" s="31"/>
      <c r="NC14" s="31"/>
      <c r="ND14" s="31"/>
      <c r="NE14" s="31"/>
      <c r="NF14" s="31"/>
      <c r="NG14" s="31"/>
      <c r="NH14" s="31"/>
      <c r="NI14" s="31"/>
      <c r="NJ14" s="31"/>
      <c r="NK14" s="31"/>
      <c r="NL14" s="31"/>
      <c r="NM14" s="31"/>
      <c r="NN14" s="31"/>
      <c r="NO14" s="31"/>
      <c r="NP14" s="31"/>
      <c r="NQ14" s="31"/>
      <c r="NR14" s="31"/>
      <c r="NS14" s="31"/>
      <c r="NT14" s="31"/>
      <c r="NU14" s="31"/>
      <c r="NV14" s="31"/>
      <c r="NW14" s="31"/>
      <c r="NX14" s="31"/>
      <c r="NY14" s="31"/>
      <c r="NZ14" s="31"/>
      <c r="OA14" s="31"/>
      <c r="OB14" s="31"/>
      <c r="OC14" s="31"/>
      <c r="OD14" s="31"/>
      <c r="OE14" s="31"/>
      <c r="OF14" s="31"/>
      <c r="OG14" s="31"/>
      <c r="OH14" s="31"/>
      <c r="OI14" s="31"/>
      <c r="OJ14" s="31"/>
      <c r="OK14" s="31"/>
      <c r="OL14" s="31"/>
      <c r="OM14" s="31"/>
      <c r="ON14" s="31"/>
      <c r="OO14" s="31"/>
      <c r="OP14" s="31"/>
      <c r="OQ14" s="31"/>
      <c r="OR14" s="31"/>
      <c r="OS14" s="31"/>
      <c r="OT14" s="31"/>
      <c r="OU14" s="31"/>
      <c r="OV14" s="31"/>
      <c r="OW14" s="31"/>
      <c r="OX14" s="31"/>
      <c r="OY14" s="31"/>
      <c r="OZ14" s="31"/>
      <c r="PA14" s="31"/>
      <c r="PB14" s="31"/>
      <c r="PC14" s="31"/>
      <c r="PD14" s="31"/>
      <c r="PE14" s="31"/>
      <c r="PF14" s="31"/>
      <c r="PG14" s="31"/>
      <c r="PH14" s="31"/>
      <c r="PI14" s="31"/>
      <c r="PJ14" s="31"/>
      <c r="PK14" s="31"/>
      <c r="PL14" s="31"/>
      <c r="PM14" s="31"/>
      <c r="PN14" s="31"/>
      <c r="PO14" s="31"/>
      <c r="PP14" s="31"/>
      <c r="PQ14" s="31"/>
      <c r="PR14" s="31"/>
      <c r="PS14" s="31"/>
      <c r="PT14" s="31"/>
      <c r="PU14" s="31"/>
      <c r="PV14" s="31"/>
      <c r="PW14" s="31"/>
      <c r="PX14" s="31"/>
      <c r="PY14" s="31"/>
      <c r="PZ14" s="31"/>
      <c r="QA14" s="31"/>
      <c r="QB14" s="31"/>
      <c r="QC14" s="31"/>
      <c r="QD14" s="31"/>
      <c r="QE14" s="31"/>
      <c r="QF14" s="31"/>
      <c r="QG14" s="31"/>
      <c r="QH14" s="31"/>
      <c r="QI14" s="31"/>
      <c r="QJ14" s="31"/>
      <c r="QK14" s="31"/>
      <c r="QL14" s="31"/>
      <c r="QM14" s="31"/>
      <c r="QN14" s="31"/>
      <c r="QO14" s="31"/>
      <c r="QP14" s="31"/>
      <c r="QQ14" s="31"/>
      <c r="QR14" s="31"/>
      <c r="QS14" s="31"/>
      <c r="QT14" s="31"/>
      <c r="QU14" s="31"/>
      <c r="QV14" s="31"/>
      <c r="QW14" s="31"/>
      <c r="QX14" s="31"/>
      <c r="QY14" s="31"/>
      <c r="QZ14" s="31"/>
      <c r="RA14" s="31"/>
      <c r="RB14" s="31"/>
      <c r="RC14" s="31"/>
      <c r="RD14" s="31"/>
      <c r="RE14" s="31"/>
      <c r="RF14" s="31"/>
      <c r="RG14" s="31"/>
      <c r="RH14" s="31"/>
      <c r="RI14" s="31"/>
      <c r="RJ14" s="31"/>
      <c r="RK14" s="31"/>
      <c r="RL14" s="31"/>
      <c r="RM14" s="31"/>
      <c r="RN14" s="31"/>
      <c r="RO14" s="31"/>
      <c r="RP14" s="31"/>
      <c r="RQ14" s="31"/>
      <c r="RR14" s="31"/>
      <c r="RS14" s="31"/>
      <c r="RT14" s="31"/>
      <c r="RU14" s="31"/>
      <c r="RV14" s="31"/>
      <c r="RW14" s="31"/>
      <c r="RX14" s="31"/>
      <c r="RY14" s="31"/>
      <c r="RZ14" s="31"/>
      <c r="SA14" s="31"/>
      <c r="SB14" s="31"/>
      <c r="SC14" s="31"/>
      <c r="SD14" s="31"/>
      <c r="SE14" s="31"/>
      <c r="SF14" s="31"/>
      <c r="SG14" s="31"/>
      <c r="SH14" s="31"/>
      <c r="SI14" s="31"/>
      <c r="SJ14" s="31"/>
      <c r="SK14" s="31"/>
      <c r="SL14" s="31"/>
      <c r="SM14" s="31"/>
      <c r="SN14" s="31"/>
      <c r="SO14" s="31"/>
      <c r="SP14" s="31"/>
      <c r="SQ14" s="31"/>
      <c r="SR14" s="31"/>
      <c r="SS14" s="31"/>
      <c r="ST14" s="31"/>
      <c r="SU14" s="31"/>
      <c r="SV14" s="31"/>
      <c r="SW14" s="31"/>
      <c r="SX14" s="31"/>
      <c r="SY14" s="31"/>
      <c r="SZ14" s="31"/>
      <c r="TA14" s="31"/>
      <c r="TB14" s="31"/>
      <c r="TC14" s="31"/>
      <c r="TD14" s="31"/>
      <c r="TE14" s="31"/>
      <c r="TF14" s="31"/>
      <c r="TG14" s="31"/>
      <c r="TH14" s="31"/>
      <c r="TI14" s="31"/>
      <c r="TJ14" s="31"/>
      <c r="TK14" s="31"/>
      <c r="TL14" s="31"/>
      <c r="TM14" s="31"/>
      <c r="TN14" s="31"/>
      <c r="TO14" s="31"/>
      <c r="TP14" s="31"/>
      <c r="TQ14" s="31"/>
      <c r="TR14" s="31"/>
      <c r="TS14" s="31"/>
      <c r="TT14" s="31"/>
      <c r="TU14" s="31"/>
      <c r="TV14" s="31"/>
      <c r="TW14" s="31"/>
      <c r="TX14" s="31"/>
      <c r="TY14" s="31"/>
      <c r="TZ14" s="31"/>
      <c r="UA14" s="31"/>
      <c r="UB14" s="31"/>
      <c r="UC14" s="31"/>
      <c r="UD14" s="31"/>
      <c r="UE14" s="31"/>
      <c r="UF14" s="31"/>
      <c r="UG14" s="31"/>
      <c r="UH14" s="31"/>
      <c r="UI14" s="31"/>
      <c r="UJ14" s="31"/>
      <c r="UK14" s="31"/>
      <c r="UL14" s="31"/>
      <c r="UM14" s="31"/>
      <c r="UN14" s="31"/>
      <c r="UO14" s="31"/>
      <c r="UP14" s="31"/>
      <c r="UQ14" s="31"/>
      <c r="UR14" s="31"/>
      <c r="US14" s="31"/>
      <c r="UT14" s="31"/>
      <c r="UU14" s="31"/>
      <c r="UV14" s="31"/>
      <c r="UW14" s="31"/>
      <c r="UX14" s="31"/>
      <c r="UY14" s="31"/>
      <c r="UZ14" s="31"/>
      <c r="VA14" s="31"/>
      <c r="VB14" s="31"/>
      <c r="VC14" s="31"/>
      <c r="VD14" s="31"/>
      <c r="VE14" s="31"/>
      <c r="VF14" s="31"/>
      <c r="VG14" s="31"/>
      <c r="VH14" s="31"/>
      <c r="VI14" s="31"/>
      <c r="VJ14" s="31"/>
      <c r="VK14" s="31"/>
      <c r="VL14" s="31"/>
      <c r="VM14" s="31"/>
      <c r="VN14" s="31"/>
      <c r="VO14" s="31"/>
      <c r="VP14" s="31"/>
      <c r="VQ14" s="31"/>
      <c r="VR14" s="31"/>
      <c r="VS14" s="31"/>
      <c r="VT14" s="31"/>
      <c r="VU14" s="31"/>
      <c r="VV14" s="31"/>
      <c r="VW14" s="31"/>
      <c r="VX14" s="31"/>
      <c r="VY14" s="31"/>
      <c r="VZ14" s="31"/>
      <c r="WA14" s="31"/>
      <c r="WB14" s="31"/>
      <c r="WC14" s="31"/>
      <c r="WD14" s="31"/>
      <c r="WE14" s="31"/>
      <c r="WF14" s="31"/>
      <c r="WG14" s="31"/>
      <c r="WH14" s="31"/>
      <c r="WI14" s="31"/>
      <c r="WJ14" s="31"/>
      <c r="WK14" s="31"/>
      <c r="WL14" s="31"/>
      <c r="WM14" s="31"/>
      <c r="WN14" s="31"/>
      <c r="WO14" s="31"/>
      <c r="WP14" s="31"/>
      <c r="WQ14" s="31"/>
      <c r="WR14" s="31"/>
      <c r="WS14" s="31"/>
      <c r="WT14" s="31"/>
      <c r="WU14" s="31"/>
      <c r="WV14" s="31"/>
      <c r="WW14" s="31"/>
      <c r="WX14" s="31"/>
      <c r="WY14" s="31"/>
      <c r="WZ14" s="31"/>
      <c r="XA14" s="31"/>
      <c r="XB14" s="31"/>
      <c r="XC14" s="31"/>
      <c r="XD14" s="31"/>
      <c r="XE14" s="31"/>
      <c r="XF14" s="31"/>
      <c r="XG14" s="31"/>
      <c r="XH14" s="31"/>
      <c r="XI14" s="31"/>
      <c r="XJ14" s="31"/>
      <c r="XK14" s="31"/>
      <c r="XL14" s="31"/>
      <c r="XM14" s="31"/>
      <c r="XN14" s="31"/>
      <c r="XO14" s="31"/>
      <c r="XP14" s="31"/>
      <c r="XQ14" s="31"/>
      <c r="XR14" s="31"/>
      <c r="XS14" s="31"/>
      <c r="XT14" s="31"/>
      <c r="XU14" s="31"/>
      <c r="XV14" s="31"/>
      <c r="XW14" s="31"/>
      <c r="XX14" s="31"/>
      <c r="XY14" s="31"/>
      <c r="XZ14" s="31"/>
      <c r="YA14" s="31"/>
      <c r="YB14" s="31"/>
      <c r="YC14" s="31"/>
      <c r="YD14" s="31"/>
      <c r="YE14" s="31"/>
      <c r="YF14" s="31"/>
      <c r="YG14" s="31"/>
      <c r="YH14" s="31"/>
      <c r="YI14" s="31"/>
      <c r="YJ14" s="31"/>
      <c r="YK14" s="31"/>
      <c r="YL14" s="31"/>
      <c r="YM14" s="31"/>
      <c r="YN14" s="31"/>
      <c r="YO14" s="31"/>
      <c r="YP14" s="31"/>
      <c r="YQ14" s="31"/>
      <c r="YR14" s="31"/>
      <c r="YS14" s="31"/>
      <c r="YT14" s="31"/>
      <c r="YU14" s="31"/>
      <c r="YV14" s="31"/>
      <c r="YW14" s="31"/>
      <c r="YX14" s="31"/>
      <c r="YY14" s="31"/>
      <c r="YZ14" s="31"/>
      <c r="ZA14" s="31"/>
      <c r="ZB14" s="31"/>
      <c r="ZC14" s="31"/>
      <c r="ZD14" s="31"/>
      <c r="ZE14" s="31"/>
      <c r="ZF14" s="31"/>
      <c r="ZG14" s="31"/>
      <c r="ZH14" s="31"/>
      <c r="ZI14" s="31"/>
      <c r="ZJ14" s="31"/>
      <c r="ZK14" s="31"/>
      <c r="ZL14" s="31"/>
      <c r="ZM14" s="31"/>
      <c r="ZN14" s="31"/>
      <c r="ZO14" s="31"/>
      <c r="ZP14" s="31"/>
      <c r="ZQ14" s="31"/>
      <c r="ZR14" s="31"/>
      <c r="ZS14" s="31"/>
      <c r="ZT14" s="31"/>
      <c r="ZU14" s="31"/>
      <c r="ZV14" s="31"/>
      <c r="ZW14" s="31"/>
      <c r="ZX14" s="31"/>
      <c r="ZY14" s="31"/>
      <c r="ZZ14" s="31"/>
      <c r="AAA14" s="31"/>
      <c r="AAB14" s="31"/>
      <c r="AAC14" s="31"/>
      <c r="AAD14" s="31"/>
      <c r="AAE14" s="31"/>
      <c r="AAF14" s="31"/>
      <c r="AAG14" s="31"/>
      <c r="AAH14" s="31"/>
      <c r="AAI14" s="31"/>
      <c r="AAJ14" s="31"/>
      <c r="AAK14" s="31"/>
      <c r="AAL14" s="31"/>
      <c r="AAM14" s="31"/>
      <c r="AAN14" s="31"/>
      <c r="AAO14" s="31"/>
      <c r="AAP14" s="31"/>
      <c r="AAQ14" s="31"/>
      <c r="AAR14" s="31"/>
      <c r="AAS14" s="31"/>
      <c r="AAT14" s="31"/>
      <c r="AAU14" s="31"/>
      <c r="AAV14" s="31"/>
      <c r="AAW14" s="31"/>
      <c r="AAX14" s="31"/>
      <c r="AAY14" s="31"/>
      <c r="AAZ14" s="31"/>
      <c r="ABA14" s="31"/>
      <c r="ABB14" s="31"/>
      <c r="ABC14" s="31"/>
      <c r="ABD14" s="31"/>
      <c r="ABE14" s="31"/>
      <c r="ABF14" s="31"/>
      <c r="ABG14" s="31"/>
      <c r="ABH14" s="31"/>
      <c r="ABI14" s="31"/>
      <c r="ABJ14" s="31"/>
      <c r="ABK14" s="31"/>
      <c r="ABL14" s="31"/>
      <c r="ABM14" s="31"/>
      <c r="ABN14" s="31"/>
      <c r="ABO14" s="31"/>
      <c r="ABP14" s="31"/>
      <c r="ABQ14" s="31"/>
      <c r="ABR14" s="31"/>
      <c r="ABS14" s="31"/>
      <c r="ABT14" s="31"/>
      <c r="ABU14" s="31"/>
      <c r="ABV14" s="31"/>
      <c r="ABW14" s="31"/>
      <c r="ABX14" s="31"/>
      <c r="ABY14" s="31"/>
      <c r="ABZ14" s="31"/>
      <c r="ACA14" s="31"/>
      <c r="ACB14" s="31"/>
      <c r="ACC14" s="31"/>
      <c r="ACD14" s="31"/>
      <c r="ACE14" s="31"/>
      <c r="ACF14" s="31"/>
      <c r="ACG14" s="31"/>
      <c r="ACH14" s="31"/>
      <c r="ACI14" s="31"/>
      <c r="ACJ14" s="31"/>
      <c r="ACK14" s="31"/>
      <c r="ACL14" s="31"/>
      <c r="ACM14" s="31"/>
      <c r="ACN14" s="31"/>
      <c r="ACO14" s="31"/>
      <c r="ACP14" s="31"/>
      <c r="ACQ14" s="31"/>
      <c r="ACR14" s="31"/>
      <c r="ACS14" s="31"/>
      <c r="ACT14" s="31"/>
      <c r="ACU14" s="31"/>
      <c r="ACV14" s="31"/>
      <c r="ACW14" s="31"/>
      <c r="ACX14" s="31"/>
      <c r="ACY14" s="31"/>
      <c r="ACZ14" s="31"/>
      <c r="ADA14" s="31"/>
      <c r="ADB14" s="31"/>
      <c r="ADC14" s="31"/>
      <c r="ADD14" s="31"/>
      <c r="ADE14" s="31"/>
      <c r="ADF14" s="31"/>
      <c r="ADG14" s="31"/>
      <c r="ADH14" s="31"/>
      <c r="ADI14" s="31"/>
      <c r="ADJ14" s="31"/>
      <c r="ADK14" s="31"/>
      <c r="ADL14" s="31"/>
      <c r="ADM14" s="31"/>
      <c r="ADN14" s="31"/>
      <c r="ADO14" s="31"/>
      <c r="ADP14" s="31"/>
      <c r="ADQ14" s="31"/>
      <c r="ADR14" s="31"/>
      <c r="ADS14" s="31"/>
      <c r="ADT14" s="31"/>
      <c r="ADU14" s="31"/>
      <c r="ADV14" s="31"/>
      <c r="ADW14" s="31"/>
      <c r="ADX14" s="31"/>
      <c r="ADY14" s="31"/>
      <c r="ADZ14" s="31"/>
      <c r="AEA14" s="31"/>
      <c r="AEB14" s="31"/>
      <c r="AEC14" s="31"/>
      <c r="AED14" s="31"/>
      <c r="AEE14" s="31"/>
      <c r="AEF14" s="31"/>
      <c r="AEG14" s="31"/>
      <c r="AEH14" s="31"/>
      <c r="AEI14" s="31"/>
      <c r="AEJ14" s="31"/>
      <c r="AEK14" s="31"/>
      <c r="AEL14" s="31"/>
      <c r="AEM14" s="31"/>
      <c r="AEN14" s="31"/>
      <c r="AEO14" s="31"/>
      <c r="AEP14" s="31"/>
      <c r="AEQ14" s="31"/>
      <c r="AER14" s="31"/>
      <c r="AES14" s="31"/>
      <c r="AET14" s="31"/>
      <c r="AEU14" s="31"/>
      <c r="AEV14" s="31"/>
      <c r="AEW14" s="31"/>
      <c r="AEX14" s="31"/>
      <c r="AEY14" s="31"/>
      <c r="AEZ14" s="31"/>
      <c r="AFA14" s="31"/>
      <c r="AFB14" s="31"/>
      <c r="AFC14" s="31"/>
      <c r="AFD14" s="31"/>
      <c r="AFE14" s="31"/>
      <c r="AFF14" s="31"/>
      <c r="AFG14" s="31"/>
      <c r="AFH14" s="31"/>
      <c r="AFI14" s="31"/>
      <c r="AFJ14" s="31"/>
      <c r="AFK14" s="31"/>
      <c r="AFL14" s="31"/>
      <c r="AFM14" s="31"/>
      <c r="AFN14" s="31"/>
      <c r="AFO14" s="31"/>
      <c r="AFP14" s="31"/>
      <c r="AFQ14" s="31"/>
      <c r="AFR14" s="31"/>
      <c r="AFS14" s="31"/>
      <c r="AFT14" s="31"/>
      <c r="AFU14" s="31"/>
      <c r="AFV14" s="31"/>
      <c r="AFW14" s="31"/>
      <c r="AFX14" s="31"/>
      <c r="AFY14" s="31"/>
      <c r="AFZ14" s="31"/>
      <c r="AGA14" s="31"/>
      <c r="AGB14" s="31"/>
      <c r="AGC14" s="31"/>
      <c r="AGD14" s="31"/>
      <c r="AGE14" s="31"/>
      <c r="AGF14" s="31"/>
      <c r="AGG14" s="31"/>
      <c r="AGH14" s="31"/>
      <c r="AGI14" s="31"/>
      <c r="AGJ14" s="31"/>
      <c r="AGK14" s="31"/>
      <c r="AGL14" s="31"/>
      <c r="AGM14" s="31"/>
      <c r="AGN14" s="31"/>
      <c r="AGO14" s="31"/>
      <c r="AGP14" s="31"/>
      <c r="AGQ14" s="31"/>
      <c r="AGR14" s="31"/>
      <c r="AGS14" s="31"/>
      <c r="AGT14" s="31"/>
      <c r="AGU14" s="31"/>
      <c r="AGV14" s="31"/>
      <c r="AGW14" s="31"/>
      <c r="AGX14" s="31"/>
      <c r="AGY14" s="31"/>
      <c r="AGZ14" s="31"/>
      <c r="AHA14" s="31"/>
      <c r="AHB14" s="31"/>
      <c r="AHC14" s="31"/>
      <c r="AHD14" s="31"/>
      <c r="AHE14" s="31"/>
      <c r="AHF14" s="31"/>
      <c r="AHG14" s="31"/>
      <c r="AHH14" s="31"/>
      <c r="AHI14" s="31"/>
      <c r="AHJ14" s="31"/>
      <c r="AHK14" s="31"/>
      <c r="AHL14" s="31"/>
      <c r="AHM14" s="31"/>
      <c r="AHN14" s="31"/>
      <c r="AHO14" s="31"/>
      <c r="AHP14" s="31"/>
      <c r="AHQ14" s="31"/>
      <c r="AHR14" s="31"/>
      <c r="AHS14" s="31"/>
      <c r="AHT14" s="31"/>
      <c r="AHU14" s="31"/>
      <c r="AHV14" s="31"/>
      <c r="AHW14" s="31"/>
      <c r="AHX14" s="31"/>
      <c r="AHY14" s="31"/>
      <c r="AHZ14" s="31"/>
      <c r="AIA14" s="31"/>
      <c r="AIB14" s="31"/>
      <c r="AIC14" s="31"/>
      <c r="AID14" s="31"/>
      <c r="AIE14" s="31"/>
      <c r="AIF14" s="31"/>
      <c r="AIG14" s="31"/>
      <c r="AIH14" s="31"/>
      <c r="AII14" s="31"/>
      <c r="AIJ14" s="31"/>
      <c r="AIK14" s="31"/>
      <c r="AIL14" s="31"/>
      <c r="AIM14" s="31"/>
      <c r="AIN14" s="31"/>
      <c r="AIO14" s="31"/>
      <c r="AIP14" s="31"/>
      <c r="AIQ14" s="31"/>
      <c r="AIR14" s="31"/>
      <c r="AIS14" s="31"/>
      <c r="AIT14" s="31"/>
      <c r="AIU14" s="31"/>
      <c r="AIV14" s="31"/>
      <c r="AIW14" s="31"/>
      <c r="AIX14" s="31"/>
      <c r="AIY14" s="31"/>
      <c r="AIZ14" s="31"/>
      <c r="AJA14" s="31"/>
      <c r="AJB14" s="31"/>
      <c r="AJC14" s="31"/>
      <c r="AJD14" s="31"/>
      <c r="AJE14" s="31"/>
      <c r="AJF14" s="31"/>
      <c r="AJG14" s="31"/>
      <c r="AJH14" s="31"/>
      <c r="AJI14" s="31"/>
      <c r="AJJ14" s="31"/>
      <c r="AJK14" s="31"/>
      <c r="AJL14" s="31"/>
      <c r="AJM14" s="31"/>
      <c r="AJN14" s="31"/>
      <c r="AJO14" s="31"/>
      <c r="AJP14" s="31"/>
      <c r="AJQ14" s="31"/>
      <c r="AJR14" s="31"/>
      <c r="AJS14" s="31"/>
      <c r="AJT14" s="31"/>
      <c r="AJU14" s="31"/>
      <c r="AJV14" s="31"/>
      <c r="AJW14" s="31"/>
      <c r="AJX14" s="31"/>
      <c r="AJY14" s="31"/>
      <c r="AJZ14" s="31"/>
      <c r="AKA14" s="31"/>
      <c r="AKB14" s="31"/>
      <c r="AKC14" s="31"/>
      <c r="AKD14" s="31"/>
      <c r="AKE14" s="31"/>
      <c r="AKF14" s="31"/>
      <c r="AKG14" s="31"/>
      <c r="AKH14" s="31"/>
      <c r="AKI14" s="31"/>
      <c r="AKJ14" s="31"/>
      <c r="AKK14" s="31"/>
      <c r="AKL14" s="31"/>
      <c r="AKM14" s="31"/>
      <c r="AKN14" s="31"/>
      <c r="AKO14" s="31"/>
      <c r="AKP14" s="31"/>
      <c r="AKQ14" s="31"/>
      <c r="AKR14" s="31"/>
      <c r="AKS14" s="31"/>
      <c r="AKT14" s="31"/>
      <c r="AKU14" s="31"/>
      <c r="AKV14" s="31"/>
      <c r="AKW14" s="31"/>
      <c r="AKX14" s="31"/>
      <c r="AKY14" s="31"/>
      <c r="AKZ14" s="31"/>
      <c r="ALA14" s="31"/>
      <c r="ALB14" s="31"/>
      <c r="ALC14" s="31"/>
      <c r="ALD14" s="31"/>
      <c r="ALE14" s="31"/>
      <c r="ALF14" s="31"/>
      <c r="ALG14" s="31"/>
      <c r="ALH14" s="31"/>
      <c r="ALI14" s="31"/>
      <c r="ALJ14" s="31"/>
      <c r="ALK14" s="31"/>
      <c r="ALL14" s="31"/>
      <c r="ALM14" s="31"/>
      <c r="ALN14" s="31"/>
      <c r="ALO14" s="31"/>
      <c r="ALP14" s="31"/>
      <c r="ALQ14" s="31"/>
      <c r="ALR14" s="31"/>
      <c r="ALS14" s="31"/>
      <c r="ALT14" s="31"/>
      <c r="ALU14" s="31"/>
      <c r="ALV14" s="31"/>
      <c r="ALW14" s="31"/>
      <c r="ALX14" s="31"/>
      <c r="ALY14" s="31"/>
      <c r="ALZ14" s="31"/>
      <c r="AMA14" s="31"/>
      <c r="AMB14" s="31"/>
      <c r="AMC14" s="31"/>
      <c r="AMD14" s="31"/>
      <c r="AME14" s="31"/>
      <c r="AMF14" s="31"/>
      <c r="AMG14" s="31"/>
      <c r="AMH14" s="31"/>
      <c r="AMI14" s="31"/>
      <c r="AMJ14" s="31"/>
      <c r="AMK14" s="31"/>
      <c r="AML14" s="31"/>
      <c r="AMM14" s="31"/>
      <c r="AMN14" s="31"/>
      <c r="AMO14" s="31"/>
      <c r="AMP14" s="31"/>
      <c r="AMQ14" s="31"/>
      <c r="AMR14" s="31"/>
      <c r="AMS14" s="31"/>
      <c r="AMT14" s="31"/>
      <c r="AMU14" s="31"/>
      <c r="AMV14" s="31"/>
      <c r="AMW14" s="31"/>
      <c r="AMX14" s="31"/>
      <c r="AMY14" s="31"/>
      <c r="AMZ14" s="31"/>
      <c r="ANA14" s="31"/>
      <c r="ANB14" s="31"/>
      <c r="ANC14" s="31"/>
      <c r="AND14" s="31"/>
      <c r="ANE14" s="31"/>
      <c r="ANF14" s="31"/>
      <c r="ANG14" s="31"/>
      <c r="ANH14" s="31"/>
      <c r="ANI14" s="31"/>
      <c r="ANJ14" s="31"/>
      <c r="ANK14" s="31"/>
      <c r="ANL14" s="31"/>
      <c r="ANM14" s="31"/>
      <c r="ANN14" s="31"/>
      <c r="ANO14" s="31"/>
      <c r="ANP14" s="31"/>
      <c r="ANQ14" s="31"/>
      <c r="ANR14" s="31"/>
      <c r="ANS14" s="31"/>
      <c r="ANT14" s="31"/>
      <c r="ANU14" s="31"/>
      <c r="ANV14" s="31"/>
      <c r="ANW14" s="31"/>
      <c r="ANX14" s="31"/>
      <c r="ANY14" s="31"/>
      <c r="ANZ14" s="31"/>
      <c r="AOA14" s="31"/>
      <c r="AOB14" s="31"/>
      <c r="AOC14" s="31"/>
      <c r="AOD14" s="31"/>
      <c r="AOE14" s="31"/>
      <c r="AOF14" s="31"/>
      <c r="AOG14" s="31"/>
      <c r="AOH14" s="31"/>
      <c r="AOI14" s="31"/>
      <c r="AOJ14" s="31"/>
      <c r="AOK14" s="31"/>
      <c r="AOL14" s="31"/>
      <c r="AOM14" s="31"/>
      <c r="AON14" s="31"/>
      <c r="AOO14" s="31"/>
      <c r="AOP14" s="31"/>
      <c r="AOQ14" s="31"/>
      <c r="AOR14" s="31"/>
      <c r="AOS14" s="31"/>
      <c r="AOT14" s="31"/>
      <c r="AOU14" s="31"/>
      <c r="AOV14" s="31"/>
      <c r="AOW14" s="31"/>
      <c r="AOX14" s="31"/>
      <c r="AOY14" s="31"/>
      <c r="AOZ14" s="31"/>
      <c r="APA14" s="31"/>
      <c r="APB14" s="31"/>
      <c r="APC14" s="31"/>
      <c r="APD14" s="31"/>
      <c r="APE14" s="31"/>
      <c r="APF14" s="31"/>
      <c r="APG14" s="31"/>
      <c r="APH14" s="31"/>
      <c r="API14" s="31"/>
      <c r="APJ14" s="31"/>
      <c r="APK14" s="31"/>
      <c r="APL14" s="31"/>
      <c r="APM14" s="31"/>
      <c r="APN14" s="31"/>
      <c r="APO14" s="31"/>
      <c r="APP14" s="31"/>
      <c r="APQ14" s="31"/>
      <c r="APR14" s="31"/>
      <c r="APS14" s="31"/>
    </row>
    <row r="15" spans="1:1111" s="32" customFormat="1" ht="36">
      <c r="A15" s="97" t="s">
        <v>15</v>
      </c>
      <c r="B15" s="87" t="s">
        <v>16</v>
      </c>
      <c r="C15" s="35" t="s">
        <v>17</v>
      </c>
      <c r="D15" s="36">
        <v>286</v>
      </c>
      <c r="E15" s="37">
        <v>12330746.690000001</v>
      </c>
      <c r="F15" s="36">
        <v>318</v>
      </c>
      <c r="G15" s="37">
        <v>15110343.34</v>
      </c>
      <c r="H15" s="36">
        <v>88</v>
      </c>
      <c r="I15" s="37">
        <v>2426118.56</v>
      </c>
      <c r="J15" s="36">
        <v>152</v>
      </c>
      <c r="K15" s="37">
        <v>18886676.960000001</v>
      </c>
      <c r="L15" s="37">
        <f>K15/J15</f>
        <v>124254.45368421053</v>
      </c>
      <c r="M15" s="106">
        <v>1.0299</v>
      </c>
      <c r="N15" s="36">
        <f>J15</f>
        <v>152</v>
      </c>
      <c r="O15" s="37">
        <f>L15*M15*N15</f>
        <v>19451388.601104002</v>
      </c>
      <c r="P15" s="36">
        <f>N15</f>
        <v>152</v>
      </c>
      <c r="Q15" s="37">
        <f>M15*O15</f>
        <v>20032985.120277014</v>
      </c>
      <c r="R15" s="36">
        <f>P15</f>
        <v>152</v>
      </c>
      <c r="S15" s="37">
        <f>M15*Q15</f>
        <v>20631971.375373296</v>
      </c>
      <c r="T15" s="28" t="e">
        <f>S15-#REF!</f>
        <v>#REF!</v>
      </c>
      <c r="U15" s="29" t="e">
        <f>T15/#REF!</f>
        <v>#REF!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1"/>
      <c r="KI15" s="31"/>
      <c r="KJ15" s="31"/>
      <c r="KK15" s="31"/>
      <c r="KL15" s="31"/>
      <c r="KM15" s="31"/>
      <c r="KN15" s="31"/>
      <c r="KO15" s="31"/>
      <c r="KP15" s="31"/>
      <c r="KQ15" s="31"/>
      <c r="KR15" s="31"/>
      <c r="KS15" s="31"/>
      <c r="KT15" s="31"/>
      <c r="KU15" s="31"/>
      <c r="KV15" s="31"/>
      <c r="KW15" s="31"/>
      <c r="KX15" s="31"/>
      <c r="KY15" s="31"/>
      <c r="KZ15" s="31"/>
      <c r="LA15" s="31"/>
      <c r="LB15" s="31"/>
      <c r="LC15" s="31"/>
      <c r="LD15" s="31"/>
      <c r="LE15" s="31"/>
      <c r="LF15" s="31"/>
      <c r="LG15" s="31"/>
      <c r="LH15" s="31"/>
      <c r="LI15" s="31"/>
      <c r="LJ15" s="31"/>
      <c r="LK15" s="31"/>
      <c r="LL15" s="31"/>
      <c r="LM15" s="31"/>
      <c r="LN15" s="31"/>
      <c r="LO15" s="31"/>
      <c r="LP15" s="31"/>
      <c r="LQ15" s="31"/>
      <c r="LR15" s="31"/>
      <c r="LS15" s="31"/>
      <c r="LT15" s="31"/>
      <c r="LU15" s="31"/>
      <c r="LV15" s="31"/>
      <c r="LW15" s="31"/>
      <c r="LX15" s="31"/>
      <c r="LY15" s="31"/>
      <c r="LZ15" s="31"/>
      <c r="MA15" s="31"/>
      <c r="MB15" s="31"/>
      <c r="MC15" s="31"/>
      <c r="MD15" s="31"/>
      <c r="ME15" s="31"/>
      <c r="MF15" s="31"/>
      <c r="MG15" s="31"/>
      <c r="MH15" s="31"/>
      <c r="MI15" s="31"/>
      <c r="MJ15" s="31"/>
      <c r="MK15" s="31"/>
      <c r="ML15" s="31"/>
      <c r="MM15" s="31"/>
      <c r="MN15" s="31"/>
      <c r="MO15" s="31"/>
      <c r="MP15" s="31"/>
      <c r="MQ15" s="31"/>
      <c r="MR15" s="31"/>
      <c r="MS15" s="31"/>
      <c r="MT15" s="31"/>
      <c r="MU15" s="31"/>
      <c r="MV15" s="31"/>
      <c r="MW15" s="31"/>
      <c r="MX15" s="31"/>
      <c r="MY15" s="31"/>
      <c r="MZ15" s="31"/>
      <c r="NA15" s="31"/>
      <c r="NB15" s="31"/>
      <c r="NC15" s="31"/>
      <c r="ND15" s="31"/>
      <c r="NE15" s="31"/>
      <c r="NF15" s="31"/>
      <c r="NG15" s="31"/>
      <c r="NH15" s="31"/>
      <c r="NI15" s="31"/>
      <c r="NJ15" s="31"/>
      <c r="NK15" s="31"/>
      <c r="NL15" s="31"/>
      <c r="NM15" s="31"/>
      <c r="NN15" s="31"/>
      <c r="NO15" s="31"/>
      <c r="NP15" s="31"/>
      <c r="NQ15" s="31"/>
      <c r="NR15" s="31"/>
      <c r="NS15" s="31"/>
      <c r="NT15" s="31"/>
      <c r="NU15" s="31"/>
      <c r="NV15" s="31"/>
      <c r="NW15" s="31"/>
      <c r="NX15" s="31"/>
      <c r="NY15" s="31"/>
      <c r="NZ15" s="31"/>
      <c r="OA15" s="31"/>
      <c r="OB15" s="31"/>
      <c r="OC15" s="31"/>
      <c r="OD15" s="31"/>
      <c r="OE15" s="31"/>
      <c r="OF15" s="31"/>
      <c r="OG15" s="31"/>
      <c r="OH15" s="31"/>
      <c r="OI15" s="31"/>
      <c r="OJ15" s="31"/>
      <c r="OK15" s="31"/>
      <c r="OL15" s="31"/>
      <c r="OM15" s="31"/>
      <c r="ON15" s="31"/>
      <c r="OO15" s="31"/>
      <c r="OP15" s="31"/>
      <c r="OQ15" s="31"/>
      <c r="OR15" s="31"/>
      <c r="OS15" s="31"/>
      <c r="OT15" s="31"/>
      <c r="OU15" s="31"/>
      <c r="OV15" s="31"/>
      <c r="OW15" s="31"/>
      <c r="OX15" s="31"/>
      <c r="OY15" s="31"/>
      <c r="OZ15" s="31"/>
      <c r="PA15" s="31"/>
      <c r="PB15" s="31"/>
      <c r="PC15" s="31"/>
      <c r="PD15" s="31"/>
      <c r="PE15" s="31"/>
      <c r="PF15" s="31"/>
      <c r="PG15" s="31"/>
      <c r="PH15" s="31"/>
      <c r="PI15" s="31"/>
      <c r="PJ15" s="31"/>
      <c r="PK15" s="31"/>
      <c r="PL15" s="31"/>
      <c r="PM15" s="31"/>
      <c r="PN15" s="31"/>
      <c r="PO15" s="31"/>
      <c r="PP15" s="31"/>
      <c r="PQ15" s="31"/>
      <c r="PR15" s="31"/>
      <c r="PS15" s="31"/>
      <c r="PT15" s="31"/>
      <c r="PU15" s="31"/>
      <c r="PV15" s="31"/>
      <c r="PW15" s="31"/>
      <c r="PX15" s="31"/>
      <c r="PY15" s="31"/>
      <c r="PZ15" s="31"/>
      <c r="QA15" s="31"/>
      <c r="QB15" s="31"/>
      <c r="QC15" s="31"/>
      <c r="QD15" s="31"/>
      <c r="QE15" s="31"/>
      <c r="QF15" s="31"/>
      <c r="QG15" s="31"/>
      <c r="QH15" s="31"/>
      <c r="QI15" s="31"/>
      <c r="QJ15" s="31"/>
      <c r="QK15" s="31"/>
      <c r="QL15" s="31"/>
      <c r="QM15" s="31"/>
      <c r="QN15" s="31"/>
      <c r="QO15" s="31"/>
      <c r="QP15" s="31"/>
      <c r="QQ15" s="31"/>
      <c r="QR15" s="31"/>
      <c r="QS15" s="31"/>
      <c r="QT15" s="31"/>
      <c r="QU15" s="31"/>
      <c r="QV15" s="31"/>
      <c r="QW15" s="31"/>
      <c r="QX15" s="31"/>
      <c r="QY15" s="31"/>
      <c r="QZ15" s="31"/>
      <c r="RA15" s="31"/>
      <c r="RB15" s="31"/>
      <c r="RC15" s="31"/>
      <c r="RD15" s="31"/>
      <c r="RE15" s="31"/>
      <c r="RF15" s="31"/>
      <c r="RG15" s="31"/>
      <c r="RH15" s="31"/>
      <c r="RI15" s="31"/>
      <c r="RJ15" s="31"/>
      <c r="RK15" s="31"/>
      <c r="RL15" s="31"/>
      <c r="RM15" s="31"/>
      <c r="RN15" s="31"/>
      <c r="RO15" s="31"/>
      <c r="RP15" s="31"/>
      <c r="RQ15" s="31"/>
      <c r="RR15" s="31"/>
      <c r="RS15" s="31"/>
      <c r="RT15" s="31"/>
      <c r="RU15" s="31"/>
      <c r="RV15" s="31"/>
      <c r="RW15" s="31"/>
      <c r="RX15" s="31"/>
      <c r="RY15" s="31"/>
      <c r="RZ15" s="31"/>
      <c r="SA15" s="31"/>
      <c r="SB15" s="31"/>
      <c r="SC15" s="31"/>
      <c r="SD15" s="31"/>
      <c r="SE15" s="31"/>
      <c r="SF15" s="31"/>
      <c r="SG15" s="31"/>
      <c r="SH15" s="31"/>
      <c r="SI15" s="31"/>
      <c r="SJ15" s="31"/>
      <c r="SK15" s="31"/>
      <c r="SL15" s="31"/>
      <c r="SM15" s="31"/>
      <c r="SN15" s="31"/>
      <c r="SO15" s="31"/>
      <c r="SP15" s="31"/>
      <c r="SQ15" s="31"/>
      <c r="SR15" s="31"/>
      <c r="SS15" s="31"/>
      <c r="ST15" s="31"/>
      <c r="SU15" s="31"/>
      <c r="SV15" s="31"/>
      <c r="SW15" s="31"/>
      <c r="SX15" s="31"/>
      <c r="SY15" s="31"/>
      <c r="SZ15" s="31"/>
      <c r="TA15" s="31"/>
      <c r="TB15" s="31"/>
      <c r="TC15" s="31"/>
      <c r="TD15" s="31"/>
      <c r="TE15" s="31"/>
      <c r="TF15" s="31"/>
      <c r="TG15" s="31"/>
      <c r="TH15" s="31"/>
      <c r="TI15" s="31"/>
      <c r="TJ15" s="31"/>
      <c r="TK15" s="31"/>
      <c r="TL15" s="31"/>
      <c r="TM15" s="31"/>
      <c r="TN15" s="31"/>
      <c r="TO15" s="31"/>
      <c r="TP15" s="31"/>
      <c r="TQ15" s="31"/>
      <c r="TR15" s="31"/>
      <c r="TS15" s="31"/>
      <c r="TT15" s="31"/>
      <c r="TU15" s="31"/>
      <c r="TV15" s="31"/>
      <c r="TW15" s="31"/>
      <c r="TX15" s="31"/>
      <c r="TY15" s="31"/>
      <c r="TZ15" s="31"/>
      <c r="UA15" s="31"/>
      <c r="UB15" s="31"/>
      <c r="UC15" s="31"/>
      <c r="UD15" s="31"/>
      <c r="UE15" s="31"/>
      <c r="UF15" s="31"/>
      <c r="UG15" s="31"/>
      <c r="UH15" s="31"/>
      <c r="UI15" s="31"/>
      <c r="UJ15" s="31"/>
      <c r="UK15" s="31"/>
      <c r="UL15" s="31"/>
      <c r="UM15" s="31"/>
      <c r="UN15" s="31"/>
      <c r="UO15" s="31"/>
      <c r="UP15" s="31"/>
      <c r="UQ15" s="31"/>
      <c r="UR15" s="31"/>
      <c r="US15" s="31"/>
      <c r="UT15" s="31"/>
      <c r="UU15" s="31"/>
      <c r="UV15" s="31"/>
      <c r="UW15" s="31"/>
      <c r="UX15" s="31"/>
      <c r="UY15" s="31"/>
      <c r="UZ15" s="31"/>
      <c r="VA15" s="31"/>
      <c r="VB15" s="31"/>
      <c r="VC15" s="31"/>
      <c r="VD15" s="31"/>
      <c r="VE15" s="31"/>
      <c r="VF15" s="31"/>
      <c r="VG15" s="31"/>
      <c r="VH15" s="31"/>
      <c r="VI15" s="31"/>
      <c r="VJ15" s="31"/>
      <c r="VK15" s="31"/>
      <c r="VL15" s="31"/>
      <c r="VM15" s="31"/>
      <c r="VN15" s="31"/>
      <c r="VO15" s="31"/>
      <c r="VP15" s="31"/>
      <c r="VQ15" s="31"/>
      <c r="VR15" s="31"/>
      <c r="VS15" s="31"/>
      <c r="VT15" s="31"/>
      <c r="VU15" s="31"/>
      <c r="VV15" s="31"/>
      <c r="VW15" s="31"/>
      <c r="VX15" s="31"/>
      <c r="VY15" s="31"/>
      <c r="VZ15" s="31"/>
      <c r="WA15" s="31"/>
      <c r="WB15" s="31"/>
      <c r="WC15" s="31"/>
      <c r="WD15" s="31"/>
      <c r="WE15" s="31"/>
      <c r="WF15" s="31"/>
      <c r="WG15" s="31"/>
      <c r="WH15" s="31"/>
      <c r="WI15" s="31"/>
      <c r="WJ15" s="31"/>
      <c r="WK15" s="31"/>
      <c r="WL15" s="31"/>
      <c r="WM15" s="31"/>
      <c r="WN15" s="31"/>
      <c r="WO15" s="31"/>
      <c r="WP15" s="31"/>
      <c r="WQ15" s="31"/>
      <c r="WR15" s="31"/>
      <c r="WS15" s="31"/>
      <c r="WT15" s="31"/>
      <c r="WU15" s="31"/>
      <c r="WV15" s="31"/>
      <c r="WW15" s="31"/>
      <c r="WX15" s="31"/>
      <c r="WY15" s="31"/>
      <c r="WZ15" s="31"/>
      <c r="XA15" s="31"/>
      <c r="XB15" s="31"/>
      <c r="XC15" s="31"/>
      <c r="XD15" s="31"/>
      <c r="XE15" s="31"/>
      <c r="XF15" s="31"/>
      <c r="XG15" s="31"/>
      <c r="XH15" s="31"/>
      <c r="XI15" s="31"/>
      <c r="XJ15" s="31"/>
      <c r="XK15" s="31"/>
      <c r="XL15" s="31"/>
      <c r="XM15" s="31"/>
      <c r="XN15" s="31"/>
      <c r="XO15" s="31"/>
      <c r="XP15" s="31"/>
      <c r="XQ15" s="31"/>
      <c r="XR15" s="31"/>
      <c r="XS15" s="31"/>
      <c r="XT15" s="31"/>
      <c r="XU15" s="31"/>
      <c r="XV15" s="31"/>
      <c r="XW15" s="31"/>
      <c r="XX15" s="31"/>
      <c r="XY15" s="31"/>
      <c r="XZ15" s="31"/>
      <c r="YA15" s="31"/>
      <c r="YB15" s="31"/>
      <c r="YC15" s="31"/>
      <c r="YD15" s="31"/>
      <c r="YE15" s="31"/>
      <c r="YF15" s="31"/>
      <c r="YG15" s="31"/>
      <c r="YH15" s="31"/>
      <c r="YI15" s="31"/>
      <c r="YJ15" s="31"/>
      <c r="YK15" s="31"/>
      <c r="YL15" s="31"/>
      <c r="YM15" s="31"/>
      <c r="YN15" s="31"/>
      <c r="YO15" s="31"/>
      <c r="YP15" s="31"/>
      <c r="YQ15" s="31"/>
      <c r="YR15" s="31"/>
      <c r="YS15" s="31"/>
      <c r="YT15" s="31"/>
      <c r="YU15" s="31"/>
      <c r="YV15" s="31"/>
      <c r="YW15" s="31"/>
      <c r="YX15" s="31"/>
      <c r="YY15" s="31"/>
      <c r="YZ15" s="31"/>
      <c r="ZA15" s="31"/>
      <c r="ZB15" s="31"/>
      <c r="ZC15" s="31"/>
      <c r="ZD15" s="31"/>
      <c r="ZE15" s="31"/>
      <c r="ZF15" s="31"/>
      <c r="ZG15" s="31"/>
      <c r="ZH15" s="31"/>
      <c r="ZI15" s="31"/>
      <c r="ZJ15" s="31"/>
      <c r="ZK15" s="31"/>
      <c r="ZL15" s="31"/>
      <c r="ZM15" s="31"/>
      <c r="ZN15" s="31"/>
      <c r="ZO15" s="31"/>
      <c r="ZP15" s="31"/>
      <c r="ZQ15" s="31"/>
      <c r="ZR15" s="31"/>
      <c r="ZS15" s="31"/>
      <c r="ZT15" s="31"/>
      <c r="ZU15" s="31"/>
      <c r="ZV15" s="31"/>
      <c r="ZW15" s="31"/>
      <c r="ZX15" s="31"/>
      <c r="ZY15" s="31"/>
      <c r="ZZ15" s="31"/>
      <c r="AAA15" s="31"/>
      <c r="AAB15" s="31"/>
      <c r="AAC15" s="31"/>
      <c r="AAD15" s="31"/>
      <c r="AAE15" s="31"/>
      <c r="AAF15" s="31"/>
      <c r="AAG15" s="31"/>
      <c r="AAH15" s="31"/>
      <c r="AAI15" s="31"/>
      <c r="AAJ15" s="31"/>
      <c r="AAK15" s="31"/>
      <c r="AAL15" s="31"/>
      <c r="AAM15" s="31"/>
      <c r="AAN15" s="31"/>
      <c r="AAO15" s="31"/>
      <c r="AAP15" s="31"/>
      <c r="AAQ15" s="31"/>
      <c r="AAR15" s="31"/>
      <c r="AAS15" s="31"/>
      <c r="AAT15" s="31"/>
      <c r="AAU15" s="31"/>
      <c r="AAV15" s="31"/>
      <c r="AAW15" s="31"/>
      <c r="AAX15" s="31"/>
      <c r="AAY15" s="31"/>
      <c r="AAZ15" s="31"/>
      <c r="ABA15" s="31"/>
      <c r="ABB15" s="31"/>
      <c r="ABC15" s="31"/>
      <c r="ABD15" s="31"/>
      <c r="ABE15" s="31"/>
      <c r="ABF15" s="31"/>
      <c r="ABG15" s="31"/>
      <c r="ABH15" s="31"/>
      <c r="ABI15" s="31"/>
      <c r="ABJ15" s="31"/>
      <c r="ABK15" s="31"/>
      <c r="ABL15" s="31"/>
      <c r="ABM15" s="31"/>
      <c r="ABN15" s="31"/>
      <c r="ABO15" s="31"/>
      <c r="ABP15" s="31"/>
      <c r="ABQ15" s="31"/>
      <c r="ABR15" s="31"/>
      <c r="ABS15" s="31"/>
      <c r="ABT15" s="31"/>
      <c r="ABU15" s="31"/>
      <c r="ABV15" s="31"/>
      <c r="ABW15" s="31"/>
      <c r="ABX15" s="31"/>
      <c r="ABY15" s="31"/>
      <c r="ABZ15" s="31"/>
      <c r="ACA15" s="31"/>
      <c r="ACB15" s="31"/>
      <c r="ACC15" s="31"/>
      <c r="ACD15" s="31"/>
      <c r="ACE15" s="31"/>
      <c r="ACF15" s="31"/>
      <c r="ACG15" s="31"/>
      <c r="ACH15" s="31"/>
      <c r="ACI15" s="31"/>
      <c r="ACJ15" s="31"/>
      <c r="ACK15" s="31"/>
      <c r="ACL15" s="31"/>
      <c r="ACM15" s="31"/>
      <c r="ACN15" s="31"/>
      <c r="ACO15" s="31"/>
      <c r="ACP15" s="31"/>
      <c r="ACQ15" s="31"/>
      <c r="ACR15" s="31"/>
      <c r="ACS15" s="31"/>
      <c r="ACT15" s="31"/>
      <c r="ACU15" s="31"/>
      <c r="ACV15" s="31"/>
      <c r="ACW15" s="31"/>
      <c r="ACX15" s="31"/>
      <c r="ACY15" s="31"/>
      <c r="ACZ15" s="31"/>
      <c r="ADA15" s="31"/>
      <c r="ADB15" s="31"/>
      <c r="ADC15" s="31"/>
      <c r="ADD15" s="31"/>
      <c r="ADE15" s="31"/>
      <c r="ADF15" s="31"/>
      <c r="ADG15" s="31"/>
      <c r="ADH15" s="31"/>
      <c r="ADI15" s="31"/>
      <c r="ADJ15" s="31"/>
      <c r="ADK15" s="31"/>
      <c r="ADL15" s="31"/>
      <c r="ADM15" s="31"/>
      <c r="ADN15" s="31"/>
      <c r="ADO15" s="31"/>
      <c r="ADP15" s="31"/>
      <c r="ADQ15" s="31"/>
      <c r="ADR15" s="31"/>
      <c r="ADS15" s="31"/>
      <c r="ADT15" s="31"/>
      <c r="ADU15" s="31"/>
      <c r="ADV15" s="31"/>
      <c r="ADW15" s="31"/>
      <c r="ADX15" s="31"/>
      <c r="ADY15" s="31"/>
      <c r="ADZ15" s="31"/>
      <c r="AEA15" s="31"/>
      <c r="AEB15" s="31"/>
      <c r="AEC15" s="31"/>
      <c r="AED15" s="31"/>
      <c r="AEE15" s="31"/>
      <c r="AEF15" s="31"/>
      <c r="AEG15" s="31"/>
      <c r="AEH15" s="31"/>
      <c r="AEI15" s="31"/>
      <c r="AEJ15" s="31"/>
      <c r="AEK15" s="31"/>
      <c r="AEL15" s="31"/>
      <c r="AEM15" s="31"/>
      <c r="AEN15" s="31"/>
      <c r="AEO15" s="31"/>
      <c r="AEP15" s="31"/>
      <c r="AEQ15" s="31"/>
      <c r="AER15" s="31"/>
      <c r="AES15" s="31"/>
      <c r="AET15" s="31"/>
      <c r="AEU15" s="31"/>
      <c r="AEV15" s="31"/>
      <c r="AEW15" s="31"/>
      <c r="AEX15" s="31"/>
      <c r="AEY15" s="31"/>
      <c r="AEZ15" s="31"/>
      <c r="AFA15" s="31"/>
      <c r="AFB15" s="31"/>
      <c r="AFC15" s="31"/>
      <c r="AFD15" s="31"/>
      <c r="AFE15" s="31"/>
      <c r="AFF15" s="31"/>
      <c r="AFG15" s="31"/>
      <c r="AFH15" s="31"/>
      <c r="AFI15" s="31"/>
      <c r="AFJ15" s="31"/>
      <c r="AFK15" s="31"/>
      <c r="AFL15" s="31"/>
      <c r="AFM15" s="31"/>
      <c r="AFN15" s="31"/>
      <c r="AFO15" s="31"/>
      <c r="AFP15" s="31"/>
      <c r="AFQ15" s="31"/>
      <c r="AFR15" s="31"/>
      <c r="AFS15" s="31"/>
      <c r="AFT15" s="31"/>
      <c r="AFU15" s="31"/>
      <c r="AFV15" s="31"/>
      <c r="AFW15" s="31"/>
      <c r="AFX15" s="31"/>
      <c r="AFY15" s="31"/>
      <c r="AFZ15" s="31"/>
      <c r="AGA15" s="31"/>
      <c r="AGB15" s="31"/>
      <c r="AGC15" s="31"/>
      <c r="AGD15" s="31"/>
      <c r="AGE15" s="31"/>
      <c r="AGF15" s="31"/>
      <c r="AGG15" s="31"/>
      <c r="AGH15" s="31"/>
      <c r="AGI15" s="31"/>
      <c r="AGJ15" s="31"/>
      <c r="AGK15" s="31"/>
      <c r="AGL15" s="31"/>
      <c r="AGM15" s="31"/>
      <c r="AGN15" s="31"/>
      <c r="AGO15" s="31"/>
      <c r="AGP15" s="31"/>
      <c r="AGQ15" s="31"/>
      <c r="AGR15" s="31"/>
      <c r="AGS15" s="31"/>
      <c r="AGT15" s="31"/>
      <c r="AGU15" s="31"/>
      <c r="AGV15" s="31"/>
      <c r="AGW15" s="31"/>
      <c r="AGX15" s="31"/>
      <c r="AGY15" s="31"/>
      <c r="AGZ15" s="31"/>
      <c r="AHA15" s="31"/>
      <c r="AHB15" s="31"/>
      <c r="AHC15" s="31"/>
      <c r="AHD15" s="31"/>
      <c r="AHE15" s="31"/>
      <c r="AHF15" s="31"/>
      <c r="AHG15" s="31"/>
      <c r="AHH15" s="31"/>
      <c r="AHI15" s="31"/>
      <c r="AHJ15" s="31"/>
      <c r="AHK15" s="31"/>
      <c r="AHL15" s="31"/>
      <c r="AHM15" s="31"/>
      <c r="AHN15" s="31"/>
      <c r="AHO15" s="31"/>
      <c r="AHP15" s="31"/>
      <c r="AHQ15" s="31"/>
      <c r="AHR15" s="31"/>
      <c r="AHS15" s="31"/>
      <c r="AHT15" s="31"/>
      <c r="AHU15" s="31"/>
      <c r="AHV15" s="31"/>
      <c r="AHW15" s="31"/>
      <c r="AHX15" s="31"/>
      <c r="AHY15" s="31"/>
      <c r="AHZ15" s="31"/>
      <c r="AIA15" s="31"/>
      <c r="AIB15" s="31"/>
      <c r="AIC15" s="31"/>
      <c r="AID15" s="31"/>
      <c r="AIE15" s="31"/>
      <c r="AIF15" s="31"/>
      <c r="AIG15" s="31"/>
      <c r="AIH15" s="31"/>
      <c r="AII15" s="31"/>
      <c r="AIJ15" s="31"/>
      <c r="AIK15" s="31"/>
      <c r="AIL15" s="31"/>
      <c r="AIM15" s="31"/>
      <c r="AIN15" s="31"/>
      <c r="AIO15" s="31"/>
      <c r="AIP15" s="31"/>
      <c r="AIQ15" s="31"/>
      <c r="AIR15" s="31"/>
      <c r="AIS15" s="31"/>
      <c r="AIT15" s="31"/>
      <c r="AIU15" s="31"/>
      <c r="AIV15" s="31"/>
      <c r="AIW15" s="31"/>
      <c r="AIX15" s="31"/>
      <c r="AIY15" s="31"/>
      <c r="AIZ15" s="31"/>
      <c r="AJA15" s="31"/>
      <c r="AJB15" s="31"/>
      <c r="AJC15" s="31"/>
      <c r="AJD15" s="31"/>
      <c r="AJE15" s="31"/>
      <c r="AJF15" s="31"/>
      <c r="AJG15" s="31"/>
      <c r="AJH15" s="31"/>
      <c r="AJI15" s="31"/>
      <c r="AJJ15" s="31"/>
      <c r="AJK15" s="31"/>
      <c r="AJL15" s="31"/>
      <c r="AJM15" s="31"/>
      <c r="AJN15" s="31"/>
      <c r="AJO15" s="31"/>
      <c r="AJP15" s="31"/>
      <c r="AJQ15" s="31"/>
      <c r="AJR15" s="31"/>
      <c r="AJS15" s="31"/>
      <c r="AJT15" s="31"/>
      <c r="AJU15" s="31"/>
      <c r="AJV15" s="31"/>
      <c r="AJW15" s="31"/>
      <c r="AJX15" s="31"/>
      <c r="AJY15" s="31"/>
      <c r="AJZ15" s="31"/>
      <c r="AKA15" s="31"/>
      <c r="AKB15" s="31"/>
      <c r="AKC15" s="31"/>
      <c r="AKD15" s="31"/>
      <c r="AKE15" s="31"/>
      <c r="AKF15" s="31"/>
      <c r="AKG15" s="31"/>
      <c r="AKH15" s="31"/>
      <c r="AKI15" s="31"/>
      <c r="AKJ15" s="31"/>
      <c r="AKK15" s="31"/>
      <c r="AKL15" s="31"/>
      <c r="AKM15" s="31"/>
      <c r="AKN15" s="31"/>
      <c r="AKO15" s="31"/>
      <c r="AKP15" s="31"/>
      <c r="AKQ15" s="31"/>
      <c r="AKR15" s="31"/>
      <c r="AKS15" s="31"/>
      <c r="AKT15" s="31"/>
      <c r="AKU15" s="31"/>
      <c r="AKV15" s="31"/>
      <c r="AKW15" s="31"/>
      <c r="AKX15" s="31"/>
      <c r="AKY15" s="31"/>
      <c r="AKZ15" s="31"/>
      <c r="ALA15" s="31"/>
      <c r="ALB15" s="31"/>
      <c r="ALC15" s="31"/>
      <c r="ALD15" s="31"/>
      <c r="ALE15" s="31"/>
      <c r="ALF15" s="31"/>
      <c r="ALG15" s="31"/>
      <c r="ALH15" s="31"/>
      <c r="ALI15" s="31"/>
      <c r="ALJ15" s="31"/>
      <c r="ALK15" s="31"/>
      <c r="ALL15" s="31"/>
      <c r="ALM15" s="31"/>
      <c r="ALN15" s="31"/>
      <c r="ALO15" s="31"/>
      <c r="ALP15" s="31"/>
      <c r="ALQ15" s="31"/>
      <c r="ALR15" s="31"/>
      <c r="ALS15" s="31"/>
      <c r="ALT15" s="31"/>
      <c r="ALU15" s="31"/>
      <c r="ALV15" s="31"/>
      <c r="ALW15" s="31"/>
      <c r="ALX15" s="31"/>
      <c r="ALY15" s="31"/>
      <c r="ALZ15" s="31"/>
      <c r="AMA15" s="31"/>
      <c r="AMB15" s="31"/>
      <c r="AMC15" s="31"/>
      <c r="AMD15" s="31"/>
      <c r="AME15" s="31"/>
      <c r="AMF15" s="31"/>
      <c r="AMG15" s="31"/>
      <c r="AMH15" s="31"/>
      <c r="AMI15" s="31"/>
      <c r="AMJ15" s="31"/>
      <c r="AMK15" s="31"/>
      <c r="AML15" s="31"/>
      <c r="AMM15" s="31"/>
      <c r="AMN15" s="31"/>
      <c r="AMO15" s="31"/>
      <c r="AMP15" s="31"/>
      <c r="AMQ15" s="31"/>
      <c r="AMR15" s="31"/>
      <c r="AMS15" s="31"/>
      <c r="AMT15" s="31"/>
      <c r="AMU15" s="31"/>
      <c r="AMV15" s="31"/>
      <c r="AMW15" s="31"/>
      <c r="AMX15" s="31"/>
      <c r="AMY15" s="31"/>
      <c r="AMZ15" s="31"/>
      <c r="ANA15" s="31"/>
      <c r="ANB15" s="31"/>
      <c r="ANC15" s="31"/>
      <c r="AND15" s="31"/>
      <c r="ANE15" s="31"/>
      <c r="ANF15" s="31"/>
      <c r="ANG15" s="31"/>
      <c r="ANH15" s="31"/>
      <c r="ANI15" s="31"/>
      <c r="ANJ15" s="31"/>
      <c r="ANK15" s="31"/>
      <c r="ANL15" s="31"/>
      <c r="ANM15" s="31"/>
      <c r="ANN15" s="31"/>
      <c r="ANO15" s="31"/>
      <c r="ANP15" s="31"/>
      <c r="ANQ15" s="31"/>
      <c r="ANR15" s="31"/>
      <c r="ANS15" s="31"/>
      <c r="ANT15" s="31"/>
      <c r="ANU15" s="31"/>
      <c r="ANV15" s="31"/>
      <c r="ANW15" s="31"/>
      <c r="ANX15" s="31"/>
      <c r="ANY15" s="31"/>
      <c r="ANZ15" s="31"/>
      <c r="AOA15" s="31"/>
      <c r="AOB15" s="31"/>
      <c r="AOC15" s="31"/>
      <c r="AOD15" s="31"/>
      <c r="AOE15" s="31"/>
      <c r="AOF15" s="31"/>
      <c r="AOG15" s="31"/>
      <c r="AOH15" s="31"/>
      <c r="AOI15" s="31"/>
      <c r="AOJ15" s="31"/>
      <c r="AOK15" s="31"/>
      <c r="AOL15" s="31"/>
      <c r="AOM15" s="31"/>
      <c r="AON15" s="31"/>
      <c r="AOO15" s="31"/>
      <c r="AOP15" s="31"/>
      <c r="AOQ15" s="31"/>
      <c r="AOR15" s="31"/>
      <c r="AOS15" s="31"/>
      <c r="AOT15" s="31"/>
      <c r="AOU15" s="31"/>
      <c r="AOV15" s="31"/>
      <c r="AOW15" s="31"/>
      <c r="AOX15" s="31"/>
      <c r="AOY15" s="31"/>
      <c r="AOZ15" s="31"/>
      <c r="APA15" s="31"/>
      <c r="APB15" s="31"/>
      <c r="APC15" s="31"/>
      <c r="APD15" s="31"/>
      <c r="APE15" s="31"/>
      <c r="APF15" s="31"/>
      <c r="APG15" s="31"/>
      <c r="APH15" s="31"/>
      <c r="API15" s="31"/>
      <c r="APJ15" s="31"/>
      <c r="APK15" s="31"/>
      <c r="APL15" s="31"/>
      <c r="APM15" s="31"/>
      <c r="APN15" s="31"/>
      <c r="APO15" s="31"/>
      <c r="APP15" s="31"/>
      <c r="APQ15" s="31"/>
      <c r="APR15" s="31"/>
      <c r="APS15" s="31"/>
    </row>
    <row r="16" spans="1:1111" s="32" customFormat="1" ht="45.75" customHeight="1">
      <c r="A16" s="97" t="s">
        <v>18</v>
      </c>
      <c r="B16" s="87" t="s">
        <v>19</v>
      </c>
      <c r="C16" s="35" t="s">
        <v>26</v>
      </c>
      <c r="D16" s="36">
        <v>38582</v>
      </c>
      <c r="E16" s="37">
        <v>33389760.629999999</v>
      </c>
      <c r="F16" s="36">
        <v>37554</v>
      </c>
      <c r="G16" s="37">
        <v>35252321.869999997</v>
      </c>
      <c r="H16" s="36">
        <f t="shared" ref="H16" si="1">H19+H18+H17</f>
        <v>21128</v>
      </c>
      <c r="I16" s="37">
        <f>I19+I18+I17</f>
        <v>18568083.07</v>
      </c>
      <c r="J16" s="36">
        <f>J19+J18+J17</f>
        <v>32852</v>
      </c>
      <c r="K16" s="37">
        <f>K19+K18+K17</f>
        <v>51142208.859999999</v>
      </c>
      <c r="L16" s="37">
        <f>L17+L18+L19</f>
        <v>4630.5508570966485</v>
      </c>
      <c r="M16" s="107" t="s">
        <v>10</v>
      </c>
      <c r="N16" s="36">
        <f>N17+N18+N19</f>
        <v>32852</v>
      </c>
      <c r="O16" s="37">
        <f>O17+O18+O19</f>
        <v>52671360.904914007</v>
      </c>
      <c r="P16" s="36">
        <f>P17+P18+P19</f>
        <v>32852</v>
      </c>
      <c r="Q16" s="37">
        <f>Q17+Q18+Q19</f>
        <v>54246234.595970929</v>
      </c>
      <c r="R16" s="36">
        <f>R19+R18+R17</f>
        <v>32852</v>
      </c>
      <c r="S16" s="37">
        <f>S17+S18+S19</f>
        <v>55868197.010390468</v>
      </c>
      <c r="T16" s="28" t="e">
        <f>S16-#REF!</f>
        <v>#REF!</v>
      </c>
      <c r="U16" s="29" t="e">
        <f>T16/#REF!</f>
        <v>#REF!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1"/>
      <c r="KI16" s="31"/>
      <c r="KJ16" s="31"/>
      <c r="KK16" s="31"/>
      <c r="KL16" s="31"/>
      <c r="KM16" s="31"/>
      <c r="KN16" s="31"/>
      <c r="KO16" s="31"/>
      <c r="KP16" s="31"/>
      <c r="KQ16" s="31"/>
      <c r="KR16" s="31"/>
      <c r="KS16" s="31"/>
      <c r="KT16" s="31"/>
      <c r="KU16" s="31"/>
      <c r="KV16" s="31"/>
      <c r="KW16" s="31"/>
      <c r="KX16" s="31"/>
      <c r="KY16" s="31"/>
      <c r="KZ16" s="31"/>
      <c r="LA16" s="31"/>
      <c r="LB16" s="31"/>
      <c r="LC16" s="31"/>
      <c r="LD16" s="31"/>
      <c r="LE16" s="31"/>
      <c r="LF16" s="31"/>
      <c r="LG16" s="31"/>
      <c r="LH16" s="31"/>
      <c r="LI16" s="31"/>
      <c r="LJ16" s="31"/>
      <c r="LK16" s="31"/>
      <c r="LL16" s="31"/>
      <c r="LM16" s="31"/>
      <c r="LN16" s="31"/>
      <c r="LO16" s="31"/>
      <c r="LP16" s="31"/>
      <c r="LQ16" s="31"/>
      <c r="LR16" s="31"/>
      <c r="LS16" s="31"/>
      <c r="LT16" s="31"/>
      <c r="LU16" s="31"/>
      <c r="LV16" s="31"/>
      <c r="LW16" s="31"/>
      <c r="LX16" s="31"/>
      <c r="LY16" s="31"/>
      <c r="LZ16" s="31"/>
      <c r="MA16" s="31"/>
      <c r="MB16" s="31"/>
      <c r="MC16" s="31"/>
      <c r="MD16" s="31"/>
      <c r="ME16" s="31"/>
      <c r="MF16" s="31"/>
      <c r="MG16" s="31"/>
      <c r="MH16" s="31"/>
      <c r="MI16" s="31"/>
      <c r="MJ16" s="31"/>
      <c r="MK16" s="31"/>
      <c r="ML16" s="31"/>
      <c r="MM16" s="31"/>
      <c r="MN16" s="31"/>
      <c r="MO16" s="31"/>
      <c r="MP16" s="31"/>
      <c r="MQ16" s="31"/>
      <c r="MR16" s="31"/>
      <c r="MS16" s="31"/>
      <c r="MT16" s="31"/>
      <c r="MU16" s="31"/>
      <c r="MV16" s="31"/>
      <c r="MW16" s="31"/>
      <c r="MX16" s="31"/>
      <c r="MY16" s="31"/>
      <c r="MZ16" s="31"/>
      <c r="NA16" s="31"/>
      <c r="NB16" s="31"/>
      <c r="NC16" s="31"/>
      <c r="ND16" s="31"/>
      <c r="NE16" s="31"/>
      <c r="NF16" s="31"/>
      <c r="NG16" s="31"/>
      <c r="NH16" s="31"/>
      <c r="NI16" s="31"/>
      <c r="NJ16" s="31"/>
      <c r="NK16" s="31"/>
      <c r="NL16" s="31"/>
      <c r="NM16" s="31"/>
      <c r="NN16" s="31"/>
      <c r="NO16" s="31"/>
      <c r="NP16" s="31"/>
      <c r="NQ16" s="31"/>
      <c r="NR16" s="31"/>
      <c r="NS16" s="31"/>
      <c r="NT16" s="31"/>
      <c r="NU16" s="31"/>
      <c r="NV16" s="31"/>
      <c r="NW16" s="31"/>
      <c r="NX16" s="31"/>
      <c r="NY16" s="31"/>
      <c r="NZ16" s="31"/>
      <c r="OA16" s="31"/>
      <c r="OB16" s="31"/>
      <c r="OC16" s="31"/>
      <c r="OD16" s="31"/>
      <c r="OE16" s="31"/>
      <c r="OF16" s="31"/>
      <c r="OG16" s="31"/>
      <c r="OH16" s="31"/>
      <c r="OI16" s="31"/>
      <c r="OJ16" s="31"/>
      <c r="OK16" s="31"/>
      <c r="OL16" s="31"/>
      <c r="OM16" s="31"/>
      <c r="ON16" s="31"/>
      <c r="OO16" s="31"/>
      <c r="OP16" s="31"/>
      <c r="OQ16" s="31"/>
      <c r="OR16" s="31"/>
      <c r="OS16" s="31"/>
      <c r="OT16" s="31"/>
      <c r="OU16" s="31"/>
      <c r="OV16" s="31"/>
      <c r="OW16" s="31"/>
      <c r="OX16" s="31"/>
      <c r="OY16" s="31"/>
      <c r="OZ16" s="31"/>
      <c r="PA16" s="31"/>
      <c r="PB16" s="31"/>
      <c r="PC16" s="31"/>
      <c r="PD16" s="31"/>
      <c r="PE16" s="31"/>
      <c r="PF16" s="31"/>
      <c r="PG16" s="31"/>
      <c r="PH16" s="31"/>
      <c r="PI16" s="31"/>
      <c r="PJ16" s="31"/>
      <c r="PK16" s="31"/>
      <c r="PL16" s="31"/>
      <c r="PM16" s="31"/>
      <c r="PN16" s="31"/>
      <c r="PO16" s="31"/>
      <c r="PP16" s="31"/>
      <c r="PQ16" s="31"/>
      <c r="PR16" s="31"/>
      <c r="PS16" s="31"/>
      <c r="PT16" s="31"/>
      <c r="PU16" s="31"/>
      <c r="PV16" s="31"/>
      <c r="PW16" s="31"/>
      <c r="PX16" s="31"/>
      <c r="PY16" s="31"/>
      <c r="PZ16" s="31"/>
      <c r="QA16" s="31"/>
      <c r="QB16" s="31"/>
      <c r="QC16" s="31"/>
      <c r="QD16" s="31"/>
      <c r="QE16" s="31"/>
      <c r="QF16" s="31"/>
      <c r="QG16" s="31"/>
      <c r="QH16" s="31"/>
      <c r="QI16" s="31"/>
      <c r="QJ16" s="31"/>
      <c r="QK16" s="31"/>
      <c r="QL16" s="31"/>
      <c r="QM16" s="31"/>
      <c r="QN16" s="31"/>
      <c r="QO16" s="31"/>
      <c r="QP16" s="31"/>
      <c r="QQ16" s="31"/>
      <c r="QR16" s="31"/>
      <c r="QS16" s="31"/>
      <c r="QT16" s="31"/>
      <c r="QU16" s="31"/>
      <c r="QV16" s="31"/>
      <c r="QW16" s="31"/>
      <c r="QX16" s="31"/>
      <c r="QY16" s="31"/>
      <c r="QZ16" s="31"/>
      <c r="RA16" s="31"/>
      <c r="RB16" s="31"/>
      <c r="RC16" s="31"/>
      <c r="RD16" s="31"/>
      <c r="RE16" s="31"/>
      <c r="RF16" s="31"/>
      <c r="RG16" s="31"/>
      <c r="RH16" s="31"/>
      <c r="RI16" s="31"/>
      <c r="RJ16" s="31"/>
      <c r="RK16" s="31"/>
      <c r="RL16" s="31"/>
      <c r="RM16" s="31"/>
      <c r="RN16" s="31"/>
      <c r="RO16" s="31"/>
      <c r="RP16" s="31"/>
      <c r="RQ16" s="31"/>
      <c r="RR16" s="31"/>
      <c r="RS16" s="31"/>
      <c r="RT16" s="31"/>
      <c r="RU16" s="31"/>
      <c r="RV16" s="31"/>
      <c r="RW16" s="31"/>
      <c r="RX16" s="31"/>
      <c r="RY16" s="31"/>
      <c r="RZ16" s="31"/>
      <c r="SA16" s="31"/>
      <c r="SB16" s="31"/>
      <c r="SC16" s="31"/>
      <c r="SD16" s="31"/>
      <c r="SE16" s="31"/>
      <c r="SF16" s="31"/>
      <c r="SG16" s="31"/>
      <c r="SH16" s="31"/>
      <c r="SI16" s="31"/>
      <c r="SJ16" s="31"/>
      <c r="SK16" s="31"/>
      <c r="SL16" s="31"/>
      <c r="SM16" s="31"/>
      <c r="SN16" s="31"/>
      <c r="SO16" s="31"/>
      <c r="SP16" s="31"/>
      <c r="SQ16" s="31"/>
      <c r="SR16" s="31"/>
      <c r="SS16" s="31"/>
      <c r="ST16" s="31"/>
      <c r="SU16" s="31"/>
      <c r="SV16" s="31"/>
      <c r="SW16" s="31"/>
      <c r="SX16" s="31"/>
      <c r="SY16" s="31"/>
      <c r="SZ16" s="31"/>
      <c r="TA16" s="31"/>
      <c r="TB16" s="31"/>
      <c r="TC16" s="31"/>
      <c r="TD16" s="31"/>
      <c r="TE16" s="31"/>
      <c r="TF16" s="31"/>
      <c r="TG16" s="31"/>
      <c r="TH16" s="31"/>
      <c r="TI16" s="31"/>
      <c r="TJ16" s="31"/>
      <c r="TK16" s="31"/>
      <c r="TL16" s="31"/>
      <c r="TM16" s="31"/>
      <c r="TN16" s="31"/>
      <c r="TO16" s="31"/>
      <c r="TP16" s="31"/>
      <c r="TQ16" s="31"/>
      <c r="TR16" s="31"/>
      <c r="TS16" s="31"/>
      <c r="TT16" s="31"/>
      <c r="TU16" s="31"/>
      <c r="TV16" s="31"/>
      <c r="TW16" s="31"/>
      <c r="TX16" s="31"/>
      <c r="TY16" s="31"/>
      <c r="TZ16" s="31"/>
      <c r="UA16" s="31"/>
      <c r="UB16" s="31"/>
      <c r="UC16" s="31"/>
      <c r="UD16" s="31"/>
      <c r="UE16" s="31"/>
      <c r="UF16" s="31"/>
      <c r="UG16" s="31"/>
      <c r="UH16" s="31"/>
      <c r="UI16" s="31"/>
      <c r="UJ16" s="31"/>
      <c r="UK16" s="31"/>
      <c r="UL16" s="31"/>
      <c r="UM16" s="31"/>
      <c r="UN16" s="31"/>
      <c r="UO16" s="31"/>
      <c r="UP16" s="31"/>
      <c r="UQ16" s="31"/>
      <c r="UR16" s="31"/>
      <c r="US16" s="31"/>
      <c r="UT16" s="31"/>
      <c r="UU16" s="31"/>
      <c r="UV16" s="31"/>
      <c r="UW16" s="31"/>
      <c r="UX16" s="31"/>
      <c r="UY16" s="31"/>
      <c r="UZ16" s="31"/>
      <c r="VA16" s="31"/>
      <c r="VB16" s="31"/>
      <c r="VC16" s="31"/>
      <c r="VD16" s="31"/>
      <c r="VE16" s="31"/>
      <c r="VF16" s="31"/>
      <c r="VG16" s="31"/>
      <c r="VH16" s="31"/>
      <c r="VI16" s="31"/>
      <c r="VJ16" s="31"/>
      <c r="VK16" s="31"/>
      <c r="VL16" s="31"/>
      <c r="VM16" s="31"/>
      <c r="VN16" s="31"/>
      <c r="VO16" s="31"/>
      <c r="VP16" s="31"/>
      <c r="VQ16" s="31"/>
      <c r="VR16" s="31"/>
      <c r="VS16" s="31"/>
      <c r="VT16" s="31"/>
      <c r="VU16" s="31"/>
      <c r="VV16" s="31"/>
      <c r="VW16" s="31"/>
      <c r="VX16" s="31"/>
      <c r="VY16" s="31"/>
      <c r="VZ16" s="31"/>
      <c r="WA16" s="31"/>
      <c r="WB16" s="31"/>
      <c r="WC16" s="31"/>
      <c r="WD16" s="31"/>
      <c r="WE16" s="31"/>
      <c r="WF16" s="31"/>
      <c r="WG16" s="31"/>
      <c r="WH16" s="31"/>
      <c r="WI16" s="31"/>
      <c r="WJ16" s="31"/>
      <c r="WK16" s="31"/>
      <c r="WL16" s="31"/>
      <c r="WM16" s="31"/>
      <c r="WN16" s="31"/>
      <c r="WO16" s="31"/>
      <c r="WP16" s="31"/>
      <c r="WQ16" s="31"/>
      <c r="WR16" s="31"/>
      <c r="WS16" s="31"/>
      <c r="WT16" s="31"/>
      <c r="WU16" s="31"/>
      <c r="WV16" s="31"/>
      <c r="WW16" s="31"/>
      <c r="WX16" s="31"/>
      <c r="WY16" s="31"/>
      <c r="WZ16" s="31"/>
      <c r="XA16" s="31"/>
      <c r="XB16" s="31"/>
      <c r="XC16" s="31"/>
      <c r="XD16" s="31"/>
      <c r="XE16" s="31"/>
      <c r="XF16" s="31"/>
      <c r="XG16" s="31"/>
      <c r="XH16" s="31"/>
      <c r="XI16" s="31"/>
      <c r="XJ16" s="31"/>
      <c r="XK16" s="31"/>
      <c r="XL16" s="31"/>
      <c r="XM16" s="31"/>
      <c r="XN16" s="31"/>
      <c r="XO16" s="31"/>
      <c r="XP16" s="31"/>
      <c r="XQ16" s="31"/>
      <c r="XR16" s="31"/>
      <c r="XS16" s="31"/>
      <c r="XT16" s="31"/>
      <c r="XU16" s="31"/>
      <c r="XV16" s="31"/>
      <c r="XW16" s="31"/>
      <c r="XX16" s="31"/>
      <c r="XY16" s="31"/>
      <c r="XZ16" s="31"/>
      <c r="YA16" s="31"/>
      <c r="YB16" s="31"/>
      <c r="YC16" s="31"/>
      <c r="YD16" s="31"/>
      <c r="YE16" s="31"/>
      <c r="YF16" s="31"/>
      <c r="YG16" s="31"/>
      <c r="YH16" s="31"/>
      <c r="YI16" s="31"/>
      <c r="YJ16" s="31"/>
      <c r="YK16" s="31"/>
      <c r="YL16" s="31"/>
      <c r="YM16" s="31"/>
      <c r="YN16" s="31"/>
      <c r="YO16" s="31"/>
      <c r="YP16" s="31"/>
      <c r="YQ16" s="31"/>
      <c r="YR16" s="31"/>
      <c r="YS16" s="31"/>
      <c r="YT16" s="31"/>
      <c r="YU16" s="31"/>
      <c r="YV16" s="31"/>
      <c r="YW16" s="31"/>
      <c r="YX16" s="31"/>
      <c r="YY16" s="31"/>
      <c r="YZ16" s="31"/>
      <c r="ZA16" s="31"/>
      <c r="ZB16" s="31"/>
      <c r="ZC16" s="31"/>
      <c r="ZD16" s="31"/>
      <c r="ZE16" s="31"/>
      <c r="ZF16" s="31"/>
      <c r="ZG16" s="31"/>
      <c r="ZH16" s="31"/>
      <c r="ZI16" s="31"/>
      <c r="ZJ16" s="31"/>
      <c r="ZK16" s="31"/>
      <c r="ZL16" s="31"/>
      <c r="ZM16" s="31"/>
      <c r="ZN16" s="31"/>
      <c r="ZO16" s="31"/>
      <c r="ZP16" s="31"/>
      <c r="ZQ16" s="31"/>
      <c r="ZR16" s="31"/>
      <c r="ZS16" s="31"/>
      <c r="ZT16" s="31"/>
      <c r="ZU16" s="31"/>
      <c r="ZV16" s="31"/>
      <c r="ZW16" s="31"/>
      <c r="ZX16" s="31"/>
      <c r="ZY16" s="31"/>
      <c r="ZZ16" s="31"/>
      <c r="AAA16" s="31"/>
      <c r="AAB16" s="31"/>
      <c r="AAC16" s="31"/>
      <c r="AAD16" s="31"/>
      <c r="AAE16" s="31"/>
      <c r="AAF16" s="31"/>
      <c r="AAG16" s="31"/>
      <c r="AAH16" s="31"/>
      <c r="AAI16" s="31"/>
      <c r="AAJ16" s="31"/>
      <c r="AAK16" s="31"/>
      <c r="AAL16" s="31"/>
      <c r="AAM16" s="31"/>
      <c r="AAN16" s="31"/>
      <c r="AAO16" s="31"/>
      <c r="AAP16" s="31"/>
      <c r="AAQ16" s="31"/>
      <c r="AAR16" s="31"/>
      <c r="AAS16" s="31"/>
      <c r="AAT16" s="31"/>
      <c r="AAU16" s="31"/>
      <c r="AAV16" s="31"/>
      <c r="AAW16" s="31"/>
      <c r="AAX16" s="31"/>
      <c r="AAY16" s="31"/>
      <c r="AAZ16" s="31"/>
      <c r="ABA16" s="31"/>
      <c r="ABB16" s="31"/>
      <c r="ABC16" s="31"/>
      <c r="ABD16" s="31"/>
      <c r="ABE16" s="31"/>
      <c r="ABF16" s="31"/>
      <c r="ABG16" s="31"/>
      <c r="ABH16" s="31"/>
      <c r="ABI16" s="31"/>
      <c r="ABJ16" s="31"/>
      <c r="ABK16" s="31"/>
      <c r="ABL16" s="31"/>
      <c r="ABM16" s="31"/>
      <c r="ABN16" s="31"/>
      <c r="ABO16" s="31"/>
      <c r="ABP16" s="31"/>
      <c r="ABQ16" s="31"/>
      <c r="ABR16" s="31"/>
      <c r="ABS16" s="31"/>
      <c r="ABT16" s="31"/>
      <c r="ABU16" s="31"/>
      <c r="ABV16" s="31"/>
      <c r="ABW16" s="31"/>
      <c r="ABX16" s="31"/>
      <c r="ABY16" s="31"/>
      <c r="ABZ16" s="31"/>
      <c r="ACA16" s="31"/>
      <c r="ACB16" s="31"/>
      <c r="ACC16" s="31"/>
      <c r="ACD16" s="31"/>
      <c r="ACE16" s="31"/>
      <c r="ACF16" s="31"/>
      <c r="ACG16" s="31"/>
      <c r="ACH16" s="31"/>
      <c r="ACI16" s="31"/>
      <c r="ACJ16" s="31"/>
      <c r="ACK16" s="31"/>
      <c r="ACL16" s="31"/>
      <c r="ACM16" s="31"/>
      <c r="ACN16" s="31"/>
      <c r="ACO16" s="31"/>
      <c r="ACP16" s="31"/>
      <c r="ACQ16" s="31"/>
      <c r="ACR16" s="31"/>
      <c r="ACS16" s="31"/>
      <c r="ACT16" s="31"/>
      <c r="ACU16" s="31"/>
      <c r="ACV16" s="31"/>
      <c r="ACW16" s="31"/>
      <c r="ACX16" s="31"/>
      <c r="ACY16" s="31"/>
      <c r="ACZ16" s="31"/>
      <c r="ADA16" s="31"/>
      <c r="ADB16" s="31"/>
      <c r="ADC16" s="31"/>
      <c r="ADD16" s="31"/>
      <c r="ADE16" s="31"/>
      <c r="ADF16" s="31"/>
      <c r="ADG16" s="31"/>
      <c r="ADH16" s="31"/>
      <c r="ADI16" s="31"/>
      <c r="ADJ16" s="31"/>
      <c r="ADK16" s="31"/>
      <c r="ADL16" s="31"/>
      <c r="ADM16" s="31"/>
      <c r="ADN16" s="31"/>
      <c r="ADO16" s="31"/>
      <c r="ADP16" s="31"/>
      <c r="ADQ16" s="31"/>
      <c r="ADR16" s="31"/>
      <c r="ADS16" s="31"/>
      <c r="ADT16" s="31"/>
      <c r="ADU16" s="31"/>
      <c r="ADV16" s="31"/>
      <c r="ADW16" s="31"/>
      <c r="ADX16" s="31"/>
      <c r="ADY16" s="31"/>
      <c r="ADZ16" s="31"/>
      <c r="AEA16" s="31"/>
      <c r="AEB16" s="31"/>
      <c r="AEC16" s="31"/>
      <c r="AED16" s="31"/>
      <c r="AEE16" s="31"/>
      <c r="AEF16" s="31"/>
      <c r="AEG16" s="31"/>
      <c r="AEH16" s="31"/>
      <c r="AEI16" s="31"/>
      <c r="AEJ16" s="31"/>
      <c r="AEK16" s="31"/>
      <c r="AEL16" s="31"/>
      <c r="AEM16" s="31"/>
      <c r="AEN16" s="31"/>
      <c r="AEO16" s="31"/>
      <c r="AEP16" s="31"/>
      <c r="AEQ16" s="31"/>
      <c r="AER16" s="31"/>
      <c r="AES16" s="31"/>
      <c r="AET16" s="31"/>
      <c r="AEU16" s="31"/>
      <c r="AEV16" s="31"/>
      <c r="AEW16" s="31"/>
      <c r="AEX16" s="31"/>
      <c r="AEY16" s="31"/>
      <c r="AEZ16" s="31"/>
      <c r="AFA16" s="31"/>
      <c r="AFB16" s="31"/>
      <c r="AFC16" s="31"/>
      <c r="AFD16" s="31"/>
      <c r="AFE16" s="31"/>
      <c r="AFF16" s="31"/>
      <c r="AFG16" s="31"/>
      <c r="AFH16" s="31"/>
      <c r="AFI16" s="31"/>
      <c r="AFJ16" s="31"/>
      <c r="AFK16" s="31"/>
      <c r="AFL16" s="31"/>
      <c r="AFM16" s="31"/>
      <c r="AFN16" s="31"/>
      <c r="AFO16" s="31"/>
      <c r="AFP16" s="31"/>
      <c r="AFQ16" s="31"/>
      <c r="AFR16" s="31"/>
      <c r="AFS16" s="31"/>
      <c r="AFT16" s="31"/>
      <c r="AFU16" s="31"/>
      <c r="AFV16" s="31"/>
      <c r="AFW16" s="31"/>
      <c r="AFX16" s="31"/>
      <c r="AFY16" s="31"/>
      <c r="AFZ16" s="31"/>
      <c r="AGA16" s="31"/>
      <c r="AGB16" s="31"/>
      <c r="AGC16" s="31"/>
      <c r="AGD16" s="31"/>
      <c r="AGE16" s="31"/>
      <c r="AGF16" s="31"/>
      <c r="AGG16" s="31"/>
      <c r="AGH16" s="31"/>
      <c r="AGI16" s="31"/>
      <c r="AGJ16" s="31"/>
      <c r="AGK16" s="31"/>
      <c r="AGL16" s="31"/>
      <c r="AGM16" s="31"/>
      <c r="AGN16" s="31"/>
      <c r="AGO16" s="31"/>
      <c r="AGP16" s="31"/>
      <c r="AGQ16" s="31"/>
      <c r="AGR16" s="31"/>
      <c r="AGS16" s="31"/>
      <c r="AGT16" s="31"/>
      <c r="AGU16" s="31"/>
      <c r="AGV16" s="31"/>
      <c r="AGW16" s="31"/>
      <c r="AGX16" s="31"/>
      <c r="AGY16" s="31"/>
      <c r="AGZ16" s="31"/>
      <c r="AHA16" s="31"/>
      <c r="AHB16" s="31"/>
      <c r="AHC16" s="31"/>
      <c r="AHD16" s="31"/>
      <c r="AHE16" s="31"/>
      <c r="AHF16" s="31"/>
      <c r="AHG16" s="31"/>
      <c r="AHH16" s="31"/>
      <c r="AHI16" s="31"/>
      <c r="AHJ16" s="31"/>
      <c r="AHK16" s="31"/>
      <c r="AHL16" s="31"/>
      <c r="AHM16" s="31"/>
      <c r="AHN16" s="31"/>
      <c r="AHO16" s="31"/>
      <c r="AHP16" s="31"/>
      <c r="AHQ16" s="31"/>
      <c r="AHR16" s="31"/>
      <c r="AHS16" s="31"/>
      <c r="AHT16" s="31"/>
      <c r="AHU16" s="31"/>
      <c r="AHV16" s="31"/>
      <c r="AHW16" s="31"/>
      <c r="AHX16" s="31"/>
      <c r="AHY16" s="31"/>
      <c r="AHZ16" s="31"/>
      <c r="AIA16" s="31"/>
      <c r="AIB16" s="31"/>
      <c r="AIC16" s="31"/>
      <c r="AID16" s="31"/>
      <c r="AIE16" s="31"/>
      <c r="AIF16" s="31"/>
      <c r="AIG16" s="31"/>
      <c r="AIH16" s="31"/>
      <c r="AII16" s="31"/>
      <c r="AIJ16" s="31"/>
      <c r="AIK16" s="31"/>
      <c r="AIL16" s="31"/>
      <c r="AIM16" s="31"/>
      <c r="AIN16" s="31"/>
      <c r="AIO16" s="31"/>
      <c r="AIP16" s="31"/>
      <c r="AIQ16" s="31"/>
      <c r="AIR16" s="31"/>
      <c r="AIS16" s="31"/>
      <c r="AIT16" s="31"/>
      <c r="AIU16" s="31"/>
      <c r="AIV16" s="31"/>
      <c r="AIW16" s="31"/>
      <c r="AIX16" s="31"/>
      <c r="AIY16" s="31"/>
      <c r="AIZ16" s="31"/>
      <c r="AJA16" s="31"/>
      <c r="AJB16" s="31"/>
      <c r="AJC16" s="31"/>
      <c r="AJD16" s="31"/>
      <c r="AJE16" s="31"/>
      <c r="AJF16" s="31"/>
      <c r="AJG16" s="31"/>
      <c r="AJH16" s="31"/>
      <c r="AJI16" s="31"/>
      <c r="AJJ16" s="31"/>
      <c r="AJK16" s="31"/>
      <c r="AJL16" s="31"/>
      <c r="AJM16" s="31"/>
      <c r="AJN16" s="31"/>
      <c r="AJO16" s="31"/>
      <c r="AJP16" s="31"/>
      <c r="AJQ16" s="31"/>
      <c r="AJR16" s="31"/>
      <c r="AJS16" s="31"/>
      <c r="AJT16" s="31"/>
      <c r="AJU16" s="31"/>
      <c r="AJV16" s="31"/>
      <c r="AJW16" s="31"/>
      <c r="AJX16" s="31"/>
      <c r="AJY16" s="31"/>
      <c r="AJZ16" s="31"/>
      <c r="AKA16" s="31"/>
      <c r="AKB16" s="31"/>
      <c r="AKC16" s="31"/>
      <c r="AKD16" s="31"/>
      <c r="AKE16" s="31"/>
      <c r="AKF16" s="31"/>
      <c r="AKG16" s="31"/>
      <c r="AKH16" s="31"/>
      <c r="AKI16" s="31"/>
      <c r="AKJ16" s="31"/>
      <c r="AKK16" s="31"/>
      <c r="AKL16" s="31"/>
      <c r="AKM16" s="31"/>
      <c r="AKN16" s="31"/>
      <c r="AKO16" s="31"/>
      <c r="AKP16" s="31"/>
      <c r="AKQ16" s="31"/>
      <c r="AKR16" s="31"/>
      <c r="AKS16" s="31"/>
      <c r="AKT16" s="31"/>
      <c r="AKU16" s="31"/>
      <c r="AKV16" s="31"/>
      <c r="AKW16" s="31"/>
      <c r="AKX16" s="31"/>
      <c r="AKY16" s="31"/>
      <c r="AKZ16" s="31"/>
      <c r="ALA16" s="31"/>
      <c r="ALB16" s="31"/>
      <c r="ALC16" s="31"/>
      <c r="ALD16" s="31"/>
      <c r="ALE16" s="31"/>
      <c r="ALF16" s="31"/>
      <c r="ALG16" s="31"/>
      <c r="ALH16" s="31"/>
      <c r="ALI16" s="31"/>
      <c r="ALJ16" s="31"/>
      <c r="ALK16" s="31"/>
      <c r="ALL16" s="31"/>
      <c r="ALM16" s="31"/>
      <c r="ALN16" s="31"/>
      <c r="ALO16" s="31"/>
      <c r="ALP16" s="31"/>
      <c r="ALQ16" s="31"/>
      <c r="ALR16" s="31"/>
      <c r="ALS16" s="31"/>
      <c r="ALT16" s="31"/>
      <c r="ALU16" s="31"/>
      <c r="ALV16" s="31"/>
      <c r="ALW16" s="31"/>
      <c r="ALX16" s="31"/>
      <c r="ALY16" s="31"/>
      <c r="ALZ16" s="31"/>
      <c r="AMA16" s="31"/>
      <c r="AMB16" s="31"/>
      <c r="AMC16" s="31"/>
      <c r="AMD16" s="31"/>
      <c r="AME16" s="31"/>
      <c r="AMF16" s="31"/>
      <c r="AMG16" s="31"/>
      <c r="AMH16" s="31"/>
      <c r="AMI16" s="31"/>
      <c r="AMJ16" s="31"/>
      <c r="AMK16" s="31"/>
      <c r="AML16" s="31"/>
      <c r="AMM16" s="31"/>
      <c r="AMN16" s="31"/>
      <c r="AMO16" s="31"/>
      <c r="AMP16" s="31"/>
      <c r="AMQ16" s="31"/>
      <c r="AMR16" s="31"/>
      <c r="AMS16" s="31"/>
      <c r="AMT16" s="31"/>
      <c r="AMU16" s="31"/>
      <c r="AMV16" s="31"/>
      <c r="AMW16" s="31"/>
      <c r="AMX16" s="31"/>
      <c r="AMY16" s="31"/>
      <c r="AMZ16" s="31"/>
      <c r="ANA16" s="31"/>
      <c r="ANB16" s="31"/>
      <c r="ANC16" s="31"/>
      <c r="AND16" s="31"/>
      <c r="ANE16" s="31"/>
      <c r="ANF16" s="31"/>
      <c r="ANG16" s="31"/>
      <c r="ANH16" s="31"/>
      <c r="ANI16" s="31"/>
      <c r="ANJ16" s="31"/>
      <c r="ANK16" s="31"/>
      <c r="ANL16" s="31"/>
      <c r="ANM16" s="31"/>
      <c r="ANN16" s="31"/>
      <c r="ANO16" s="31"/>
      <c r="ANP16" s="31"/>
      <c r="ANQ16" s="31"/>
      <c r="ANR16" s="31"/>
      <c r="ANS16" s="31"/>
      <c r="ANT16" s="31"/>
      <c r="ANU16" s="31"/>
      <c r="ANV16" s="31"/>
      <c r="ANW16" s="31"/>
      <c r="ANX16" s="31"/>
      <c r="ANY16" s="31"/>
      <c r="ANZ16" s="31"/>
      <c r="AOA16" s="31"/>
      <c r="AOB16" s="31"/>
      <c r="AOC16" s="31"/>
      <c r="AOD16" s="31"/>
      <c r="AOE16" s="31"/>
      <c r="AOF16" s="31"/>
      <c r="AOG16" s="31"/>
      <c r="AOH16" s="31"/>
      <c r="AOI16" s="31"/>
      <c r="AOJ16" s="31"/>
      <c r="AOK16" s="31"/>
      <c r="AOL16" s="31"/>
      <c r="AOM16" s="31"/>
      <c r="AON16" s="31"/>
      <c r="AOO16" s="31"/>
      <c r="AOP16" s="31"/>
      <c r="AOQ16" s="31"/>
      <c r="AOR16" s="31"/>
      <c r="AOS16" s="31"/>
      <c r="AOT16" s="31"/>
      <c r="AOU16" s="31"/>
      <c r="AOV16" s="31"/>
      <c r="AOW16" s="31"/>
      <c r="AOX16" s="31"/>
      <c r="AOY16" s="31"/>
      <c r="AOZ16" s="31"/>
      <c r="APA16" s="31"/>
      <c r="APB16" s="31"/>
      <c r="APC16" s="31"/>
      <c r="APD16" s="31"/>
      <c r="APE16" s="31"/>
      <c r="APF16" s="31"/>
      <c r="APG16" s="31"/>
      <c r="APH16" s="31"/>
      <c r="API16" s="31"/>
      <c r="APJ16" s="31"/>
      <c r="APK16" s="31"/>
      <c r="APL16" s="31"/>
      <c r="APM16" s="31"/>
      <c r="APN16" s="31"/>
      <c r="APO16" s="31"/>
      <c r="APP16" s="31"/>
      <c r="APQ16" s="31"/>
      <c r="APR16" s="31"/>
      <c r="APS16" s="31"/>
    </row>
    <row r="17" spans="1:1111" s="41" customFormat="1" ht="24.75" customHeight="1">
      <c r="A17" s="33"/>
      <c r="B17" s="34" t="s">
        <v>20</v>
      </c>
      <c r="C17" s="35" t="s">
        <v>21</v>
      </c>
      <c r="D17" s="36">
        <v>16286</v>
      </c>
      <c r="E17" s="37">
        <v>14376167.585067268</v>
      </c>
      <c r="F17" s="36">
        <v>15338</v>
      </c>
      <c r="G17" s="37">
        <v>14959800.199999999</v>
      </c>
      <c r="H17" s="36">
        <v>7435</v>
      </c>
      <c r="I17" s="37">
        <v>7327774.3213920565</v>
      </c>
      <c r="J17" s="36">
        <v>11426</v>
      </c>
      <c r="K17" s="37">
        <v>22019593.77</v>
      </c>
      <c r="L17" s="37">
        <f>K17/J17</f>
        <v>1927.1480631892175</v>
      </c>
      <c r="M17" s="106">
        <v>1.0299</v>
      </c>
      <c r="N17" s="36">
        <f t="shared" ref="N17:N25" si="2">J17</f>
        <v>11426</v>
      </c>
      <c r="O17" s="37">
        <f t="shared" ref="O17:O19" si="3">L17*M17*N17</f>
        <v>22677979.623723</v>
      </c>
      <c r="P17" s="36">
        <f t="shared" ref="P17:P19" si="4">N17</f>
        <v>11426</v>
      </c>
      <c r="Q17" s="37">
        <f>M17*O17</f>
        <v>23356051.21447232</v>
      </c>
      <c r="R17" s="36">
        <f t="shared" ref="R17:R19" si="5">P17</f>
        <v>11426</v>
      </c>
      <c r="S17" s="37">
        <f t="shared" ref="S17:S19" si="6">M17*Q17</f>
        <v>24054397.145785045</v>
      </c>
      <c r="T17" s="38" t="e">
        <f>S17-#REF!</f>
        <v>#REF!</v>
      </c>
      <c r="U17" s="39" t="e">
        <f>T17/#REF!</f>
        <v>#REF!</v>
      </c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</row>
    <row r="18" spans="1:1111" s="41" customFormat="1" ht="20.25" customHeight="1">
      <c r="A18" s="33"/>
      <c r="B18" s="34" t="s">
        <v>22</v>
      </c>
      <c r="C18" s="35" t="s">
        <v>21</v>
      </c>
      <c r="D18" s="36">
        <v>6634</v>
      </c>
      <c r="E18" s="37">
        <v>6132196.1840325808</v>
      </c>
      <c r="F18" s="36">
        <v>6336</v>
      </c>
      <c r="G18" s="37">
        <v>5973999.8399999999</v>
      </c>
      <c r="H18" s="36">
        <v>4753</v>
      </c>
      <c r="I18" s="37">
        <v>4190093.6245820345</v>
      </c>
      <c r="J18" s="36">
        <v>7064</v>
      </c>
      <c r="K18" s="37">
        <v>9392521.9000000004</v>
      </c>
      <c r="L18" s="37">
        <f t="shared" ref="L18:L25" si="7">K18/J18</f>
        <v>1329.632205549264</v>
      </c>
      <c r="M18" s="106">
        <v>1.0299</v>
      </c>
      <c r="N18" s="36">
        <f t="shared" si="2"/>
        <v>7064</v>
      </c>
      <c r="O18" s="37">
        <f t="shared" si="3"/>
        <v>9673358.3048100006</v>
      </c>
      <c r="P18" s="36">
        <f t="shared" si="4"/>
        <v>7064</v>
      </c>
      <c r="Q18" s="37">
        <f>M18*O18</f>
        <v>9962591.7181238197</v>
      </c>
      <c r="R18" s="36">
        <f t="shared" si="5"/>
        <v>7064</v>
      </c>
      <c r="S18" s="37">
        <f t="shared" si="6"/>
        <v>10260473.210495722</v>
      </c>
      <c r="T18" s="38" t="e">
        <f>S18-#REF!</f>
        <v>#REF!</v>
      </c>
      <c r="U18" s="39" t="e">
        <f>T18/#REF!</f>
        <v>#REF!</v>
      </c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</row>
    <row r="19" spans="1:1111" s="41" customFormat="1" ht="24.75" customHeight="1">
      <c r="A19" s="33"/>
      <c r="B19" s="34" t="s">
        <v>23</v>
      </c>
      <c r="C19" s="35" t="s">
        <v>46</v>
      </c>
      <c r="D19" s="36">
        <v>15662</v>
      </c>
      <c r="E19" s="37">
        <v>12881396.860900149</v>
      </c>
      <c r="F19" s="36">
        <v>15880</v>
      </c>
      <c r="G19" s="37">
        <v>14318521.83</v>
      </c>
      <c r="H19" s="36">
        <v>8940</v>
      </c>
      <c r="I19" s="37">
        <v>7050215.1240259111</v>
      </c>
      <c r="J19" s="36">
        <v>14362</v>
      </c>
      <c r="K19" s="37">
        <v>19730093.190000001</v>
      </c>
      <c r="L19" s="37">
        <f t="shared" si="7"/>
        <v>1373.7705883581675</v>
      </c>
      <c r="M19" s="106">
        <v>1.0299</v>
      </c>
      <c r="N19" s="36">
        <f t="shared" si="2"/>
        <v>14362</v>
      </c>
      <c r="O19" s="37">
        <f t="shared" si="3"/>
        <v>20320022.976381</v>
      </c>
      <c r="P19" s="36">
        <f t="shared" si="4"/>
        <v>14362</v>
      </c>
      <c r="Q19" s="37">
        <f>M19*O19</f>
        <v>20927591.663374793</v>
      </c>
      <c r="R19" s="36">
        <f t="shared" si="5"/>
        <v>14362</v>
      </c>
      <c r="S19" s="37">
        <f t="shared" si="6"/>
        <v>21553326.654109702</v>
      </c>
      <c r="T19" s="38" t="e">
        <f>S19-#REF!</f>
        <v>#REF!</v>
      </c>
      <c r="U19" s="39" t="e">
        <f>T19/#REF!</f>
        <v>#REF!</v>
      </c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</row>
    <row r="20" spans="1:1111" s="42" customFormat="1" ht="36">
      <c r="A20" s="97" t="s">
        <v>24</v>
      </c>
      <c r="B20" s="87" t="s">
        <v>25</v>
      </c>
      <c r="C20" s="35" t="s">
        <v>26</v>
      </c>
      <c r="D20" s="36">
        <v>6258</v>
      </c>
      <c r="E20" s="37">
        <v>6625952.9800000004</v>
      </c>
      <c r="F20" s="36">
        <v>5840</v>
      </c>
      <c r="G20" s="37">
        <v>6658608.6299999999</v>
      </c>
      <c r="H20" s="36">
        <f>H21+H22+H23</f>
        <v>3318</v>
      </c>
      <c r="I20" s="37">
        <f>I23+I22+I21</f>
        <v>3678891.06</v>
      </c>
      <c r="J20" s="36">
        <f>J23+J22+J21</f>
        <v>9532</v>
      </c>
      <c r="K20" s="37">
        <f>K23+K22+K21</f>
        <v>10148796.060000001</v>
      </c>
      <c r="L20" s="37">
        <f>L21+L22+L23</f>
        <v>2924.3336010422991</v>
      </c>
      <c r="M20" s="107" t="s">
        <v>10</v>
      </c>
      <c r="N20" s="36">
        <f>N21+N22+N23</f>
        <v>9532</v>
      </c>
      <c r="O20" s="37">
        <f>O21+O22+O23</f>
        <v>10452245.062194001</v>
      </c>
      <c r="P20" s="36">
        <f>P21+P22+P23</f>
        <v>9532</v>
      </c>
      <c r="Q20" s="37">
        <f>Q21+Q22+Q23</f>
        <v>10764767.189553604</v>
      </c>
      <c r="R20" s="36">
        <f>R23+R22+R21</f>
        <v>9532</v>
      </c>
      <c r="S20" s="37">
        <f>S21+S22+S23</f>
        <v>11086633.728521254</v>
      </c>
      <c r="T20" s="28" t="e">
        <f>T23+T22+T21</f>
        <v>#REF!</v>
      </c>
      <c r="U20" s="29" t="e">
        <f>T20/#REF!</f>
        <v>#REF!</v>
      </c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  <c r="IV20" s="41"/>
      <c r="IW20" s="41"/>
      <c r="IX20" s="41"/>
      <c r="IY20" s="41"/>
      <c r="IZ20" s="41"/>
      <c r="JA20" s="41"/>
      <c r="JB20" s="41"/>
      <c r="JC20" s="41"/>
      <c r="JD20" s="41"/>
      <c r="JE20" s="41"/>
      <c r="JF20" s="41"/>
      <c r="JG20" s="41"/>
      <c r="JH20" s="41"/>
      <c r="JI20" s="41"/>
      <c r="JJ20" s="41"/>
      <c r="JK20" s="41"/>
      <c r="JL20" s="41"/>
      <c r="JM20" s="41"/>
      <c r="JN20" s="41"/>
      <c r="JO20" s="41"/>
      <c r="JP20" s="41"/>
      <c r="JQ20" s="41"/>
      <c r="JR20" s="41"/>
      <c r="JS20" s="41"/>
      <c r="JT20" s="41"/>
      <c r="JU20" s="41"/>
      <c r="JV20" s="41"/>
      <c r="JW20" s="41"/>
      <c r="JX20" s="41"/>
      <c r="JY20" s="41"/>
      <c r="JZ20" s="41"/>
      <c r="KA20" s="41"/>
      <c r="KB20" s="41"/>
      <c r="KC20" s="41"/>
      <c r="KD20" s="41"/>
      <c r="KE20" s="41"/>
      <c r="KF20" s="41"/>
      <c r="KG20" s="41"/>
      <c r="KH20" s="41"/>
      <c r="KI20" s="41"/>
      <c r="KJ20" s="41"/>
      <c r="KK20" s="41"/>
      <c r="KL20" s="41"/>
      <c r="KM20" s="41"/>
      <c r="KN20" s="41"/>
      <c r="KO20" s="41"/>
      <c r="KP20" s="41"/>
      <c r="KQ20" s="41"/>
      <c r="KR20" s="41"/>
      <c r="KS20" s="41"/>
      <c r="KT20" s="41"/>
      <c r="KU20" s="41"/>
      <c r="KV20" s="41"/>
      <c r="KW20" s="41"/>
      <c r="KX20" s="41"/>
      <c r="KY20" s="41"/>
      <c r="KZ20" s="41"/>
      <c r="LA20" s="41"/>
      <c r="LB20" s="41"/>
      <c r="LC20" s="41"/>
      <c r="LD20" s="41"/>
      <c r="LE20" s="41"/>
      <c r="LF20" s="41"/>
      <c r="LG20" s="41"/>
      <c r="LH20" s="41"/>
      <c r="LI20" s="41"/>
      <c r="LJ20" s="41"/>
      <c r="LK20" s="41"/>
      <c r="LL20" s="41"/>
      <c r="LM20" s="41"/>
      <c r="LN20" s="41"/>
      <c r="LO20" s="41"/>
      <c r="LP20" s="41"/>
      <c r="LQ20" s="41"/>
      <c r="LR20" s="41"/>
      <c r="LS20" s="41"/>
      <c r="LT20" s="41"/>
      <c r="LU20" s="41"/>
      <c r="LV20" s="41"/>
      <c r="LW20" s="41"/>
      <c r="LX20" s="41"/>
      <c r="LY20" s="41"/>
      <c r="LZ20" s="41"/>
      <c r="MA20" s="41"/>
      <c r="MB20" s="41"/>
      <c r="MC20" s="41"/>
      <c r="MD20" s="41"/>
      <c r="ME20" s="41"/>
      <c r="MF20" s="41"/>
      <c r="MG20" s="41"/>
      <c r="MH20" s="41"/>
      <c r="MI20" s="41"/>
      <c r="MJ20" s="41"/>
      <c r="MK20" s="41"/>
      <c r="ML20" s="41"/>
      <c r="MM20" s="41"/>
      <c r="MN20" s="41"/>
      <c r="MO20" s="41"/>
      <c r="MP20" s="41"/>
      <c r="MQ20" s="41"/>
      <c r="MR20" s="41"/>
      <c r="MS20" s="41"/>
      <c r="MT20" s="41"/>
      <c r="MU20" s="41"/>
      <c r="MV20" s="41"/>
      <c r="MW20" s="41"/>
      <c r="MX20" s="41"/>
      <c r="MY20" s="41"/>
      <c r="MZ20" s="41"/>
      <c r="NA20" s="41"/>
      <c r="NB20" s="41"/>
      <c r="NC20" s="41"/>
      <c r="ND20" s="41"/>
      <c r="NE20" s="41"/>
      <c r="NF20" s="41"/>
      <c r="NG20" s="41"/>
      <c r="NH20" s="41"/>
      <c r="NI20" s="41"/>
      <c r="NJ20" s="41"/>
      <c r="NK20" s="41"/>
      <c r="NL20" s="41"/>
      <c r="NM20" s="41"/>
      <c r="NN20" s="41"/>
      <c r="NO20" s="41"/>
      <c r="NP20" s="41"/>
      <c r="NQ20" s="41"/>
      <c r="NR20" s="41"/>
      <c r="NS20" s="41"/>
      <c r="NT20" s="41"/>
      <c r="NU20" s="41"/>
      <c r="NV20" s="41"/>
      <c r="NW20" s="41"/>
      <c r="NX20" s="41"/>
      <c r="NY20" s="41"/>
      <c r="NZ20" s="41"/>
      <c r="OA20" s="41"/>
      <c r="OB20" s="41"/>
      <c r="OC20" s="41"/>
      <c r="OD20" s="41"/>
      <c r="OE20" s="41"/>
      <c r="OF20" s="41"/>
      <c r="OG20" s="41"/>
      <c r="OH20" s="41"/>
      <c r="OI20" s="41"/>
      <c r="OJ20" s="41"/>
      <c r="OK20" s="41"/>
      <c r="OL20" s="41"/>
      <c r="OM20" s="41"/>
      <c r="ON20" s="41"/>
      <c r="OO20" s="41"/>
      <c r="OP20" s="41"/>
      <c r="OQ20" s="41"/>
      <c r="OR20" s="41"/>
      <c r="OS20" s="41"/>
      <c r="OT20" s="41"/>
      <c r="OU20" s="41"/>
      <c r="OV20" s="41"/>
      <c r="OW20" s="41"/>
      <c r="OX20" s="41"/>
      <c r="OY20" s="41"/>
      <c r="OZ20" s="41"/>
      <c r="PA20" s="41"/>
      <c r="PB20" s="41"/>
      <c r="PC20" s="41"/>
      <c r="PD20" s="41"/>
      <c r="PE20" s="41"/>
      <c r="PF20" s="41"/>
      <c r="PG20" s="41"/>
      <c r="PH20" s="41"/>
      <c r="PI20" s="41"/>
      <c r="PJ20" s="41"/>
      <c r="PK20" s="41"/>
      <c r="PL20" s="41"/>
      <c r="PM20" s="41"/>
      <c r="PN20" s="41"/>
      <c r="PO20" s="41"/>
      <c r="PP20" s="41"/>
      <c r="PQ20" s="41"/>
      <c r="PR20" s="41"/>
      <c r="PS20" s="41"/>
      <c r="PT20" s="41"/>
      <c r="PU20" s="41"/>
      <c r="PV20" s="41"/>
      <c r="PW20" s="41"/>
      <c r="PX20" s="41"/>
      <c r="PY20" s="41"/>
      <c r="PZ20" s="41"/>
      <c r="QA20" s="41"/>
      <c r="QB20" s="41"/>
      <c r="QC20" s="41"/>
      <c r="QD20" s="41"/>
      <c r="QE20" s="41"/>
      <c r="QF20" s="41"/>
      <c r="QG20" s="41"/>
      <c r="QH20" s="41"/>
      <c r="QI20" s="41"/>
      <c r="QJ20" s="41"/>
      <c r="QK20" s="41"/>
      <c r="QL20" s="41"/>
      <c r="QM20" s="41"/>
      <c r="QN20" s="41"/>
      <c r="QO20" s="41"/>
      <c r="QP20" s="41"/>
      <c r="QQ20" s="41"/>
      <c r="QR20" s="41"/>
      <c r="QS20" s="41"/>
      <c r="QT20" s="41"/>
      <c r="QU20" s="41"/>
      <c r="QV20" s="41"/>
      <c r="QW20" s="41"/>
      <c r="QX20" s="41"/>
      <c r="QY20" s="41"/>
      <c r="QZ20" s="41"/>
      <c r="RA20" s="41"/>
      <c r="RB20" s="41"/>
      <c r="RC20" s="41"/>
      <c r="RD20" s="41"/>
      <c r="RE20" s="41"/>
      <c r="RF20" s="41"/>
      <c r="RG20" s="41"/>
      <c r="RH20" s="41"/>
      <c r="RI20" s="41"/>
      <c r="RJ20" s="41"/>
      <c r="RK20" s="41"/>
      <c r="RL20" s="41"/>
      <c r="RM20" s="41"/>
      <c r="RN20" s="41"/>
      <c r="RO20" s="41"/>
      <c r="RP20" s="41"/>
      <c r="RQ20" s="41"/>
      <c r="RR20" s="41"/>
      <c r="RS20" s="41"/>
      <c r="RT20" s="41"/>
      <c r="RU20" s="41"/>
      <c r="RV20" s="41"/>
      <c r="RW20" s="41"/>
      <c r="RX20" s="41"/>
      <c r="RY20" s="41"/>
      <c r="RZ20" s="41"/>
      <c r="SA20" s="41"/>
      <c r="SB20" s="41"/>
      <c r="SC20" s="41"/>
      <c r="SD20" s="41"/>
      <c r="SE20" s="41"/>
      <c r="SF20" s="41"/>
      <c r="SG20" s="41"/>
      <c r="SH20" s="41"/>
      <c r="SI20" s="41"/>
      <c r="SJ20" s="41"/>
      <c r="SK20" s="41"/>
      <c r="SL20" s="41"/>
      <c r="SM20" s="41"/>
      <c r="SN20" s="41"/>
      <c r="SO20" s="41"/>
      <c r="SP20" s="41"/>
      <c r="SQ20" s="41"/>
      <c r="SR20" s="41"/>
      <c r="SS20" s="41"/>
      <c r="ST20" s="41"/>
      <c r="SU20" s="41"/>
      <c r="SV20" s="41"/>
      <c r="SW20" s="41"/>
      <c r="SX20" s="41"/>
      <c r="SY20" s="41"/>
      <c r="SZ20" s="41"/>
      <c r="TA20" s="41"/>
      <c r="TB20" s="41"/>
      <c r="TC20" s="41"/>
      <c r="TD20" s="41"/>
      <c r="TE20" s="41"/>
      <c r="TF20" s="41"/>
      <c r="TG20" s="41"/>
      <c r="TH20" s="41"/>
      <c r="TI20" s="41"/>
      <c r="TJ20" s="41"/>
      <c r="TK20" s="41"/>
      <c r="TL20" s="41"/>
      <c r="TM20" s="41"/>
      <c r="TN20" s="41"/>
      <c r="TO20" s="41"/>
      <c r="TP20" s="41"/>
      <c r="TQ20" s="41"/>
      <c r="TR20" s="41"/>
      <c r="TS20" s="41"/>
      <c r="TT20" s="41"/>
      <c r="TU20" s="41"/>
      <c r="TV20" s="41"/>
      <c r="TW20" s="41"/>
      <c r="TX20" s="41"/>
      <c r="TY20" s="41"/>
      <c r="TZ20" s="41"/>
      <c r="UA20" s="41"/>
      <c r="UB20" s="41"/>
      <c r="UC20" s="41"/>
      <c r="UD20" s="41"/>
      <c r="UE20" s="41"/>
      <c r="UF20" s="41"/>
      <c r="UG20" s="41"/>
      <c r="UH20" s="41"/>
      <c r="UI20" s="41"/>
      <c r="UJ20" s="41"/>
      <c r="UK20" s="41"/>
      <c r="UL20" s="41"/>
      <c r="UM20" s="41"/>
      <c r="UN20" s="41"/>
      <c r="UO20" s="41"/>
      <c r="UP20" s="41"/>
      <c r="UQ20" s="41"/>
      <c r="UR20" s="41"/>
      <c r="US20" s="41"/>
      <c r="UT20" s="41"/>
      <c r="UU20" s="41"/>
      <c r="UV20" s="41"/>
      <c r="UW20" s="41"/>
      <c r="UX20" s="41"/>
      <c r="UY20" s="41"/>
      <c r="UZ20" s="41"/>
      <c r="VA20" s="41"/>
      <c r="VB20" s="41"/>
      <c r="VC20" s="41"/>
      <c r="VD20" s="41"/>
      <c r="VE20" s="41"/>
      <c r="VF20" s="41"/>
      <c r="VG20" s="41"/>
      <c r="VH20" s="41"/>
      <c r="VI20" s="41"/>
      <c r="VJ20" s="41"/>
      <c r="VK20" s="41"/>
      <c r="VL20" s="41"/>
      <c r="VM20" s="41"/>
      <c r="VN20" s="41"/>
      <c r="VO20" s="41"/>
      <c r="VP20" s="41"/>
      <c r="VQ20" s="41"/>
      <c r="VR20" s="41"/>
      <c r="VS20" s="41"/>
      <c r="VT20" s="41"/>
      <c r="VU20" s="41"/>
      <c r="VV20" s="41"/>
      <c r="VW20" s="41"/>
      <c r="VX20" s="41"/>
      <c r="VY20" s="41"/>
      <c r="VZ20" s="41"/>
      <c r="WA20" s="41"/>
      <c r="WB20" s="41"/>
      <c r="WC20" s="41"/>
      <c r="WD20" s="41"/>
      <c r="WE20" s="41"/>
      <c r="WF20" s="41"/>
      <c r="WG20" s="41"/>
      <c r="WH20" s="41"/>
      <c r="WI20" s="41"/>
      <c r="WJ20" s="41"/>
      <c r="WK20" s="41"/>
      <c r="WL20" s="41"/>
      <c r="WM20" s="41"/>
      <c r="WN20" s="41"/>
      <c r="WO20" s="41"/>
      <c r="WP20" s="41"/>
      <c r="WQ20" s="41"/>
      <c r="WR20" s="41"/>
      <c r="WS20" s="41"/>
      <c r="WT20" s="41"/>
      <c r="WU20" s="41"/>
      <c r="WV20" s="41"/>
      <c r="WW20" s="41"/>
      <c r="WX20" s="41"/>
      <c r="WY20" s="41"/>
      <c r="WZ20" s="41"/>
      <c r="XA20" s="41"/>
      <c r="XB20" s="41"/>
      <c r="XC20" s="41"/>
      <c r="XD20" s="41"/>
      <c r="XE20" s="41"/>
      <c r="XF20" s="41"/>
      <c r="XG20" s="41"/>
      <c r="XH20" s="41"/>
      <c r="XI20" s="41"/>
      <c r="XJ20" s="41"/>
      <c r="XK20" s="41"/>
      <c r="XL20" s="41"/>
      <c r="XM20" s="41"/>
      <c r="XN20" s="41"/>
      <c r="XO20" s="41"/>
      <c r="XP20" s="41"/>
      <c r="XQ20" s="41"/>
      <c r="XR20" s="41"/>
      <c r="XS20" s="41"/>
      <c r="XT20" s="41"/>
      <c r="XU20" s="41"/>
      <c r="XV20" s="41"/>
      <c r="XW20" s="41"/>
      <c r="XX20" s="41"/>
      <c r="XY20" s="41"/>
      <c r="XZ20" s="41"/>
      <c r="YA20" s="41"/>
      <c r="YB20" s="41"/>
      <c r="YC20" s="41"/>
      <c r="YD20" s="41"/>
      <c r="YE20" s="41"/>
      <c r="YF20" s="41"/>
      <c r="YG20" s="41"/>
      <c r="YH20" s="41"/>
      <c r="YI20" s="41"/>
      <c r="YJ20" s="41"/>
      <c r="YK20" s="41"/>
      <c r="YL20" s="41"/>
      <c r="YM20" s="41"/>
      <c r="YN20" s="41"/>
      <c r="YO20" s="41"/>
      <c r="YP20" s="41"/>
      <c r="YQ20" s="41"/>
      <c r="YR20" s="41"/>
      <c r="YS20" s="41"/>
      <c r="YT20" s="41"/>
      <c r="YU20" s="41"/>
      <c r="YV20" s="41"/>
      <c r="YW20" s="41"/>
      <c r="YX20" s="41"/>
      <c r="YY20" s="41"/>
      <c r="YZ20" s="41"/>
      <c r="ZA20" s="41"/>
      <c r="ZB20" s="41"/>
      <c r="ZC20" s="41"/>
      <c r="ZD20" s="41"/>
      <c r="ZE20" s="41"/>
      <c r="ZF20" s="41"/>
      <c r="ZG20" s="41"/>
      <c r="ZH20" s="41"/>
      <c r="ZI20" s="41"/>
      <c r="ZJ20" s="41"/>
      <c r="ZK20" s="41"/>
      <c r="ZL20" s="41"/>
      <c r="ZM20" s="41"/>
      <c r="ZN20" s="41"/>
      <c r="ZO20" s="41"/>
      <c r="ZP20" s="41"/>
      <c r="ZQ20" s="41"/>
      <c r="ZR20" s="41"/>
      <c r="ZS20" s="41"/>
      <c r="ZT20" s="41"/>
      <c r="ZU20" s="41"/>
      <c r="ZV20" s="41"/>
      <c r="ZW20" s="41"/>
      <c r="ZX20" s="41"/>
      <c r="ZY20" s="41"/>
      <c r="ZZ20" s="41"/>
      <c r="AAA20" s="41"/>
      <c r="AAB20" s="41"/>
      <c r="AAC20" s="41"/>
      <c r="AAD20" s="41"/>
      <c r="AAE20" s="41"/>
      <c r="AAF20" s="41"/>
      <c r="AAG20" s="41"/>
      <c r="AAH20" s="41"/>
      <c r="AAI20" s="41"/>
      <c r="AAJ20" s="41"/>
      <c r="AAK20" s="41"/>
      <c r="AAL20" s="41"/>
      <c r="AAM20" s="41"/>
      <c r="AAN20" s="41"/>
      <c r="AAO20" s="41"/>
      <c r="AAP20" s="41"/>
      <c r="AAQ20" s="41"/>
      <c r="AAR20" s="41"/>
      <c r="AAS20" s="41"/>
      <c r="AAT20" s="41"/>
      <c r="AAU20" s="41"/>
      <c r="AAV20" s="41"/>
      <c r="AAW20" s="41"/>
      <c r="AAX20" s="41"/>
      <c r="AAY20" s="41"/>
      <c r="AAZ20" s="41"/>
      <c r="ABA20" s="41"/>
      <c r="ABB20" s="41"/>
      <c r="ABC20" s="41"/>
      <c r="ABD20" s="41"/>
      <c r="ABE20" s="41"/>
      <c r="ABF20" s="41"/>
      <c r="ABG20" s="41"/>
      <c r="ABH20" s="41"/>
      <c r="ABI20" s="41"/>
      <c r="ABJ20" s="41"/>
      <c r="ABK20" s="41"/>
      <c r="ABL20" s="41"/>
      <c r="ABM20" s="41"/>
      <c r="ABN20" s="41"/>
      <c r="ABO20" s="41"/>
      <c r="ABP20" s="41"/>
      <c r="ABQ20" s="41"/>
      <c r="ABR20" s="41"/>
      <c r="ABS20" s="41"/>
      <c r="ABT20" s="41"/>
      <c r="ABU20" s="41"/>
      <c r="ABV20" s="41"/>
      <c r="ABW20" s="41"/>
      <c r="ABX20" s="41"/>
      <c r="ABY20" s="41"/>
      <c r="ABZ20" s="41"/>
      <c r="ACA20" s="41"/>
      <c r="ACB20" s="41"/>
      <c r="ACC20" s="41"/>
      <c r="ACD20" s="41"/>
      <c r="ACE20" s="41"/>
      <c r="ACF20" s="41"/>
      <c r="ACG20" s="41"/>
      <c r="ACH20" s="41"/>
      <c r="ACI20" s="41"/>
      <c r="ACJ20" s="41"/>
      <c r="ACK20" s="41"/>
      <c r="ACL20" s="41"/>
      <c r="ACM20" s="41"/>
      <c r="ACN20" s="41"/>
      <c r="ACO20" s="41"/>
      <c r="ACP20" s="41"/>
      <c r="ACQ20" s="41"/>
      <c r="ACR20" s="41"/>
      <c r="ACS20" s="41"/>
      <c r="ACT20" s="41"/>
      <c r="ACU20" s="41"/>
      <c r="ACV20" s="41"/>
      <c r="ACW20" s="41"/>
      <c r="ACX20" s="41"/>
      <c r="ACY20" s="41"/>
      <c r="ACZ20" s="41"/>
      <c r="ADA20" s="41"/>
      <c r="ADB20" s="41"/>
      <c r="ADC20" s="41"/>
      <c r="ADD20" s="41"/>
      <c r="ADE20" s="41"/>
      <c r="ADF20" s="41"/>
      <c r="ADG20" s="41"/>
      <c r="ADH20" s="41"/>
      <c r="ADI20" s="41"/>
      <c r="ADJ20" s="41"/>
      <c r="ADK20" s="41"/>
      <c r="ADL20" s="41"/>
      <c r="ADM20" s="41"/>
      <c r="ADN20" s="41"/>
      <c r="ADO20" s="41"/>
      <c r="ADP20" s="41"/>
      <c r="ADQ20" s="41"/>
      <c r="ADR20" s="41"/>
      <c r="ADS20" s="41"/>
      <c r="ADT20" s="41"/>
      <c r="ADU20" s="41"/>
      <c r="ADV20" s="41"/>
      <c r="ADW20" s="41"/>
      <c r="ADX20" s="41"/>
      <c r="ADY20" s="41"/>
      <c r="ADZ20" s="41"/>
      <c r="AEA20" s="41"/>
      <c r="AEB20" s="41"/>
      <c r="AEC20" s="41"/>
      <c r="AED20" s="41"/>
      <c r="AEE20" s="41"/>
      <c r="AEF20" s="41"/>
      <c r="AEG20" s="41"/>
      <c r="AEH20" s="41"/>
      <c r="AEI20" s="41"/>
      <c r="AEJ20" s="41"/>
      <c r="AEK20" s="41"/>
      <c r="AEL20" s="41"/>
      <c r="AEM20" s="41"/>
      <c r="AEN20" s="41"/>
      <c r="AEO20" s="41"/>
      <c r="AEP20" s="41"/>
      <c r="AEQ20" s="41"/>
      <c r="AER20" s="41"/>
      <c r="AES20" s="41"/>
      <c r="AET20" s="41"/>
      <c r="AEU20" s="41"/>
      <c r="AEV20" s="41"/>
      <c r="AEW20" s="41"/>
      <c r="AEX20" s="41"/>
      <c r="AEY20" s="41"/>
      <c r="AEZ20" s="41"/>
      <c r="AFA20" s="41"/>
      <c r="AFB20" s="41"/>
      <c r="AFC20" s="41"/>
      <c r="AFD20" s="41"/>
      <c r="AFE20" s="41"/>
      <c r="AFF20" s="41"/>
      <c r="AFG20" s="41"/>
      <c r="AFH20" s="41"/>
      <c r="AFI20" s="41"/>
      <c r="AFJ20" s="41"/>
      <c r="AFK20" s="41"/>
      <c r="AFL20" s="41"/>
      <c r="AFM20" s="41"/>
      <c r="AFN20" s="41"/>
      <c r="AFO20" s="41"/>
      <c r="AFP20" s="41"/>
      <c r="AFQ20" s="41"/>
      <c r="AFR20" s="41"/>
      <c r="AFS20" s="41"/>
      <c r="AFT20" s="41"/>
      <c r="AFU20" s="41"/>
      <c r="AFV20" s="41"/>
      <c r="AFW20" s="41"/>
      <c r="AFX20" s="41"/>
      <c r="AFY20" s="41"/>
      <c r="AFZ20" s="41"/>
      <c r="AGA20" s="41"/>
      <c r="AGB20" s="41"/>
      <c r="AGC20" s="41"/>
      <c r="AGD20" s="41"/>
      <c r="AGE20" s="41"/>
      <c r="AGF20" s="41"/>
      <c r="AGG20" s="41"/>
      <c r="AGH20" s="41"/>
      <c r="AGI20" s="41"/>
      <c r="AGJ20" s="41"/>
      <c r="AGK20" s="41"/>
      <c r="AGL20" s="41"/>
      <c r="AGM20" s="41"/>
      <c r="AGN20" s="41"/>
      <c r="AGO20" s="41"/>
      <c r="AGP20" s="41"/>
      <c r="AGQ20" s="41"/>
      <c r="AGR20" s="41"/>
      <c r="AGS20" s="41"/>
      <c r="AGT20" s="41"/>
      <c r="AGU20" s="41"/>
      <c r="AGV20" s="41"/>
      <c r="AGW20" s="41"/>
      <c r="AGX20" s="41"/>
      <c r="AGY20" s="41"/>
      <c r="AGZ20" s="41"/>
      <c r="AHA20" s="41"/>
      <c r="AHB20" s="41"/>
      <c r="AHC20" s="41"/>
      <c r="AHD20" s="41"/>
      <c r="AHE20" s="41"/>
      <c r="AHF20" s="41"/>
      <c r="AHG20" s="41"/>
      <c r="AHH20" s="41"/>
      <c r="AHI20" s="41"/>
      <c r="AHJ20" s="41"/>
      <c r="AHK20" s="41"/>
      <c r="AHL20" s="41"/>
      <c r="AHM20" s="41"/>
      <c r="AHN20" s="41"/>
      <c r="AHO20" s="41"/>
      <c r="AHP20" s="41"/>
      <c r="AHQ20" s="41"/>
      <c r="AHR20" s="41"/>
      <c r="AHS20" s="41"/>
      <c r="AHT20" s="41"/>
      <c r="AHU20" s="41"/>
      <c r="AHV20" s="41"/>
      <c r="AHW20" s="41"/>
      <c r="AHX20" s="41"/>
      <c r="AHY20" s="41"/>
      <c r="AHZ20" s="41"/>
      <c r="AIA20" s="41"/>
      <c r="AIB20" s="41"/>
      <c r="AIC20" s="41"/>
      <c r="AID20" s="41"/>
      <c r="AIE20" s="41"/>
      <c r="AIF20" s="41"/>
      <c r="AIG20" s="41"/>
      <c r="AIH20" s="41"/>
      <c r="AII20" s="41"/>
      <c r="AIJ20" s="41"/>
      <c r="AIK20" s="41"/>
      <c r="AIL20" s="41"/>
      <c r="AIM20" s="41"/>
      <c r="AIN20" s="41"/>
      <c r="AIO20" s="41"/>
      <c r="AIP20" s="41"/>
      <c r="AIQ20" s="41"/>
      <c r="AIR20" s="41"/>
      <c r="AIS20" s="41"/>
      <c r="AIT20" s="41"/>
      <c r="AIU20" s="41"/>
      <c r="AIV20" s="41"/>
      <c r="AIW20" s="41"/>
      <c r="AIX20" s="41"/>
      <c r="AIY20" s="41"/>
      <c r="AIZ20" s="41"/>
      <c r="AJA20" s="41"/>
      <c r="AJB20" s="41"/>
      <c r="AJC20" s="41"/>
      <c r="AJD20" s="41"/>
      <c r="AJE20" s="41"/>
      <c r="AJF20" s="41"/>
      <c r="AJG20" s="41"/>
      <c r="AJH20" s="41"/>
      <c r="AJI20" s="41"/>
      <c r="AJJ20" s="41"/>
      <c r="AJK20" s="41"/>
      <c r="AJL20" s="41"/>
      <c r="AJM20" s="41"/>
      <c r="AJN20" s="41"/>
      <c r="AJO20" s="41"/>
      <c r="AJP20" s="41"/>
      <c r="AJQ20" s="41"/>
      <c r="AJR20" s="41"/>
      <c r="AJS20" s="41"/>
      <c r="AJT20" s="41"/>
      <c r="AJU20" s="41"/>
      <c r="AJV20" s="41"/>
      <c r="AJW20" s="41"/>
      <c r="AJX20" s="41"/>
      <c r="AJY20" s="41"/>
      <c r="AJZ20" s="41"/>
      <c r="AKA20" s="41"/>
      <c r="AKB20" s="41"/>
      <c r="AKC20" s="41"/>
      <c r="AKD20" s="41"/>
      <c r="AKE20" s="41"/>
      <c r="AKF20" s="41"/>
      <c r="AKG20" s="41"/>
      <c r="AKH20" s="41"/>
      <c r="AKI20" s="41"/>
      <c r="AKJ20" s="41"/>
      <c r="AKK20" s="41"/>
      <c r="AKL20" s="41"/>
      <c r="AKM20" s="41"/>
      <c r="AKN20" s="41"/>
      <c r="AKO20" s="41"/>
      <c r="AKP20" s="41"/>
      <c r="AKQ20" s="41"/>
      <c r="AKR20" s="41"/>
      <c r="AKS20" s="41"/>
      <c r="AKT20" s="41"/>
      <c r="AKU20" s="41"/>
      <c r="AKV20" s="41"/>
      <c r="AKW20" s="41"/>
      <c r="AKX20" s="41"/>
      <c r="AKY20" s="41"/>
      <c r="AKZ20" s="41"/>
      <c r="ALA20" s="41"/>
      <c r="ALB20" s="41"/>
      <c r="ALC20" s="41"/>
      <c r="ALD20" s="41"/>
      <c r="ALE20" s="41"/>
      <c r="ALF20" s="41"/>
      <c r="ALG20" s="41"/>
      <c r="ALH20" s="41"/>
      <c r="ALI20" s="41"/>
      <c r="ALJ20" s="41"/>
      <c r="ALK20" s="41"/>
      <c r="ALL20" s="41"/>
      <c r="ALM20" s="41"/>
      <c r="ALN20" s="41"/>
      <c r="ALO20" s="41"/>
      <c r="ALP20" s="41"/>
      <c r="ALQ20" s="41"/>
      <c r="ALR20" s="41"/>
      <c r="ALS20" s="41"/>
      <c r="ALT20" s="41"/>
      <c r="ALU20" s="41"/>
      <c r="ALV20" s="41"/>
      <c r="ALW20" s="41"/>
      <c r="ALX20" s="41"/>
      <c r="ALY20" s="41"/>
      <c r="ALZ20" s="41"/>
      <c r="AMA20" s="41"/>
      <c r="AMB20" s="41"/>
      <c r="AMC20" s="41"/>
      <c r="AMD20" s="41"/>
      <c r="AME20" s="41"/>
      <c r="AMF20" s="41"/>
      <c r="AMG20" s="41"/>
      <c r="AMH20" s="41"/>
      <c r="AMI20" s="41"/>
      <c r="AMJ20" s="41"/>
      <c r="AMK20" s="41"/>
      <c r="AML20" s="41"/>
      <c r="AMM20" s="41"/>
      <c r="AMN20" s="41"/>
      <c r="AMO20" s="41"/>
      <c r="AMP20" s="41"/>
      <c r="AMQ20" s="41"/>
      <c r="AMR20" s="41"/>
      <c r="AMS20" s="41"/>
      <c r="AMT20" s="41"/>
      <c r="AMU20" s="41"/>
      <c r="AMV20" s="41"/>
      <c r="AMW20" s="41"/>
      <c r="AMX20" s="41"/>
      <c r="AMY20" s="41"/>
      <c r="AMZ20" s="41"/>
      <c r="ANA20" s="41"/>
      <c r="ANB20" s="41"/>
      <c r="ANC20" s="41"/>
      <c r="AND20" s="41"/>
      <c r="ANE20" s="41"/>
      <c r="ANF20" s="41"/>
      <c r="ANG20" s="41"/>
      <c r="ANH20" s="41"/>
      <c r="ANI20" s="41"/>
      <c r="ANJ20" s="41"/>
      <c r="ANK20" s="41"/>
      <c r="ANL20" s="41"/>
      <c r="ANM20" s="41"/>
      <c r="ANN20" s="41"/>
      <c r="ANO20" s="41"/>
      <c r="ANP20" s="41"/>
      <c r="ANQ20" s="41"/>
      <c r="ANR20" s="41"/>
      <c r="ANS20" s="41"/>
      <c r="ANT20" s="41"/>
      <c r="ANU20" s="41"/>
      <c r="ANV20" s="41"/>
      <c r="ANW20" s="41"/>
      <c r="ANX20" s="41"/>
      <c r="ANY20" s="41"/>
      <c r="ANZ20" s="41"/>
      <c r="AOA20" s="41"/>
      <c r="AOB20" s="41"/>
      <c r="AOC20" s="41"/>
      <c r="AOD20" s="41"/>
      <c r="AOE20" s="41"/>
      <c r="AOF20" s="41"/>
      <c r="AOG20" s="41"/>
      <c r="AOH20" s="41"/>
      <c r="AOI20" s="41"/>
      <c r="AOJ20" s="41"/>
      <c r="AOK20" s="41"/>
      <c r="AOL20" s="41"/>
      <c r="AOM20" s="41"/>
      <c r="AON20" s="41"/>
      <c r="AOO20" s="41"/>
      <c r="AOP20" s="41"/>
      <c r="AOQ20" s="41"/>
      <c r="AOR20" s="41"/>
      <c r="AOS20" s="41"/>
      <c r="AOT20" s="41"/>
      <c r="AOU20" s="41"/>
      <c r="AOV20" s="41"/>
      <c r="AOW20" s="41"/>
      <c r="AOX20" s="41"/>
      <c r="AOY20" s="41"/>
      <c r="AOZ20" s="41"/>
      <c r="APA20" s="41"/>
      <c r="APB20" s="41"/>
      <c r="APC20" s="41"/>
      <c r="APD20" s="41"/>
      <c r="APE20" s="41"/>
      <c r="APF20" s="41"/>
      <c r="APG20" s="41"/>
      <c r="APH20" s="41"/>
      <c r="API20" s="41"/>
      <c r="APJ20" s="41"/>
      <c r="APK20" s="41"/>
      <c r="APL20" s="41"/>
      <c r="APM20" s="41"/>
      <c r="APN20" s="41"/>
      <c r="APO20" s="41"/>
      <c r="APP20" s="41"/>
      <c r="APQ20" s="41"/>
      <c r="APR20" s="41"/>
      <c r="APS20" s="41"/>
    </row>
    <row r="21" spans="1:1111" s="41" customFormat="1" ht="29.25" customHeight="1">
      <c r="A21" s="33"/>
      <c r="B21" s="34" t="s">
        <v>20</v>
      </c>
      <c r="C21" s="35" t="s">
        <v>21</v>
      </c>
      <c r="D21" s="36">
        <v>3882</v>
      </c>
      <c r="E21" s="37">
        <v>3877735.07</v>
      </c>
      <c r="F21" s="36">
        <v>3630</v>
      </c>
      <c r="G21" s="37">
        <v>3861210.8</v>
      </c>
      <c r="H21" s="36">
        <v>1923</v>
      </c>
      <c r="I21" s="37">
        <v>2037786.24</v>
      </c>
      <c r="J21" s="36">
        <v>5572</v>
      </c>
      <c r="K21" s="37">
        <v>5939423.7400000002</v>
      </c>
      <c r="L21" s="37">
        <f t="shared" si="7"/>
        <v>1065.941087580761</v>
      </c>
      <c r="M21" s="106">
        <v>1.0299</v>
      </c>
      <c r="N21" s="36">
        <f t="shared" si="2"/>
        <v>5572</v>
      </c>
      <c r="O21" s="37">
        <f t="shared" ref="O21:O25" si="8">L21*M21*N21</f>
        <v>6117012.5098260008</v>
      </c>
      <c r="P21" s="36">
        <f t="shared" ref="P21:P25" si="9">N21</f>
        <v>5572</v>
      </c>
      <c r="Q21" s="37">
        <f t="shared" ref="Q21:Q25" si="10">M21*O21</f>
        <v>6299911.1838697987</v>
      </c>
      <c r="R21" s="36">
        <f t="shared" ref="R21:R25" si="11">P21</f>
        <v>5572</v>
      </c>
      <c r="S21" s="37">
        <f t="shared" ref="S21:S25" si="12">M21*Q21</f>
        <v>6488278.5282675056</v>
      </c>
      <c r="T21" s="43" t="e">
        <f>S21-#REF!</f>
        <v>#REF!</v>
      </c>
      <c r="U21" s="39" t="e">
        <f>T21/#REF!</f>
        <v>#REF!</v>
      </c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</row>
    <row r="22" spans="1:1111" s="41" customFormat="1" ht="21.75" customHeight="1">
      <c r="A22" s="33"/>
      <c r="B22" s="22" t="s">
        <v>27</v>
      </c>
      <c r="C22" s="35" t="s">
        <v>21</v>
      </c>
      <c r="D22" s="36">
        <v>350</v>
      </c>
      <c r="E22" s="37">
        <v>304056.45</v>
      </c>
      <c r="F22" s="36">
        <v>348</v>
      </c>
      <c r="G22" s="37">
        <v>337869.41</v>
      </c>
      <c r="H22" s="36">
        <v>502</v>
      </c>
      <c r="I22" s="37">
        <v>539769.27</v>
      </c>
      <c r="J22" s="36">
        <v>1560</v>
      </c>
      <c r="K22" s="37">
        <v>465715.18</v>
      </c>
      <c r="L22" s="37">
        <f t="shared" si="7"/>
        <v>298.53537179487176</v>
      </c>
      <c r="M22" s="106">
        <v>1.0299</v>
      </c>
      <c r="N22" s="36">
        <f t="shared" si="2"/>
        <v>1560</v>
      </c>
      <c r="O22" s="37">
        <f t="shared" si="8"/>
        <v>479640.06388199993</v>
      </c>
      <c r="P22" s="36">
        <f t="shared" si="9"/>
        <v>1560</v>
      </c>
      <c r="Q22" s="37">
        <f t="shared" si="10"/>
        <v>493981.30179207172</v>
      </c>
      <c r="R22" s="36">
        <f t="shared" si="11"/>
        <v>1560</v>
      </c>
      <c r="S22" s="37">
        <f t="shared" si="12"/>
        <v>508751.3427156547</v>
      </c>
      <c r="T22" s="43" t="e">
        <f>S22-#REF!</f>
        <v>#REF!</v>
      </c>
      <c r="U22" s="39" t="e">
        <f>T22/#REF!</f>
        <v>#REF!</v>
      </c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</row>
    <row r="23" spans="1:1111" s="41" customFormat="1" ht="20.25" customHeight="1">
      <c r="A23" s="33"/>
      <c r="B23" s="34" t="s">
        <v>23</v>
      </c>
      <c r="C23" s="35" t="s">
        <v>46</v>
      </c>
      <c r="D23" s="36">
        <v>2026</v>
      </c>
      <c r="E23" s="37">
        <v>2444161.46</v>
      </c>
      <c r="F23" s="36">
        <v>1862</v>
      </c>
      <c r="G23" s="37">
        <v>2459528.42</v>
      </c>
      <c r="H23" s="36">
        <v>893</v>
      </c>
      <c r="I23" s="37">
        <v>1101335.55</v>
      </c>
      <c r="J23" s="36">
        <v>2400</v>
      </c>
      <c r="K23" s="37">
        <v>3743657.14</v>
      </c>
      <c r="L23" s="37">
        <f t="shared" si="7"/>
        <v>1559.8571416666666</v>
      </c>
      <c r="M23" s="106">
        <v>1.0299</v>
      </c>
      <c r="N23" s="36">
        <f t="shared" si="2"/>
        <v>2400</v>
      </c>
      <c r="O23" s="37">
        <f t="shared" si="8"/>
        <v>3855592.4884860003</v>
      </c>
      <c r="P23" s="36">
        <f t="shared" si="9"/>
        <v>2400</v>
      </c>
      <c r="Q23" s="37">
        <f t="shared" si="10"/>
        <v>3970874.7038917318</v>
      </c>
      <c r="R23" s="36">
        <f t="shared" si="11"/>
        <v>2400</v>
      </c>
      <c r="S23" s="37">
        <f t="shared" si="12"/>
        <v>4089603.8575380947</v>
      </c>
      <c r="T23" s="43" t="e">
        <f>S23-#REF!</f>
        <v>#REF!</v>
      </c>
      <c r="U23" s="39" t="e">
        <f>T23/#REF!</f>
        <v>#REF!</v>
      </c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</row>
    <row r="24" spans="1:1111" s="42" customFormat="1" ht="28.5" customHeight="1">
      <c r="A24" s="97" t="s">
        <v>28</v>
      </c>
      <c r="B24" s="87" t="s">
        <v>29</v>
      </c>
      <c r="C24" s="35" t="s">
        <v>30</v>
      </c>
      <c r="D24" s="36">
        <v>5228</v>
      </c>
      <c r="E24" s="37">
        <v>23677325.02</v>
      </c>
      <c r="F24" s="36">
        <v>5414</v>
      </c>
      <c r="G24" s="37">
        <v>26007480.82</v>
      </c>
      <c r="H24" s="36">
        <v>4355</v>
      </c>
      <c r="I24" s="37">
        <v>20451696.820000004</v>
      </c>
      <c r="J24" s="36">
        <v>6688</v>
      </c>
      <c r="K24" s="37">
        <v>36265929.390000001</v>
      </c>
      <c r="L24" s="37">
        <f t="shared" si="7"/>
        <v>5422.537289174641</v>
      </c>
      <c r="M24" s="106">
        <v>1.0299</v>
      </c>
      <c r="N24" s="36">
        <f t="shared" si="2"/>
        <v>6688</v>
      </c>
      <c r="O24" s="37">
        <f t="shared" si="8"/>
        <v>37350280.678761005</v>
      </c>
      <c r="P24" s="36">
        <f t="shared" si="9"/>
        <v>6688</v>
      </c>
      <c r="Q24" s="37">
        <f t="shared" si="10"/>
        <v>38467054.071055964</v>
      </c>
      <c r="R24" s="36">
        <f t="shared" si="11"/>
        <v>6688</v>
      </c>
      <c r="S24" s="37">
        <f t="shared" si="12"/>
        <v>39617218.987780541</v>
      </c>
      <c r="T24" s="28" t="e">
        <f>S24-#REF!</f>
        <v>#REF!</v>
      </c>
      <c r="U24" s="29" t="e">
        <f>T24/#REF!</f>
        <v>#REF!</v>
      </c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  <c r="IU24" s="41"/>
      <c r="IV24" s="41"/>
      <c r="IW24" s="41"/>
      <c r="IX24" s="41"/>
      <c r="IY24" s="41"/>
      <c r="IZ24" s="41"/>
      <c r="JA24" s="41"/>
      <c r="JB24" s="41"/>
      <c r="JC24" s="41"/>
      <c r="JD24" s="41"/>
      <c r="JE24" s="41"/>
      <c r="JF24" s="41"/>
      <c r="JG24" s="41"/>
      <c r="JH24" s="41"/>
      <c r="JI24" s="41"/>
      <c r="JJ24" s="41"/>
      <c r="JK24" s="41"/>
      <c r="JL24" s="41"/>
      <c r="JM24" s="41"/>
      <c r="JN24" s="41"/>
      <c r="JO24" s="41"/>
      <c r="JP24" s="41"/>
      <c r="JQ24" s="41"/>
      <c r="JR24" s="41"/>
      <c r="JS24" s="41"/>
      <c r="JT24" s="41"/>
      <c r="JU24" s="41"/>
      <c r="JV24" s="41"/>
      <c r="JW24" s="41"/>
      <c r="JX24" s="41"/>
      <c r="JY24" s="41"/>
      <c r="JZ24" s="41"/>
      <c r="KA24" s="41"/>
      <c r="KB24" s="41"/>
      <c r="KC24" s="41"/>
      <c r="KD24" s="41"/>
      <c r="KE24" s="41"/>
      <c r="KF24" s="41"/>
      <c r="KG24" s="41"/>
      <c r="KH24" s="41"/>
      <c r="KI24" s="41"/>
      <c r="KJ24" s="41"/>
      <c r="KK24" s="41"/>
      <c r="KL24" s="41"/>
      <c r="KM24" s="41"/>
      <c r="KN24" s="41"/>
      <c r="KO24" s="41"/>
      <c r="KP24" s="41"/>
      <c r="KQ24" s="41"/>
      <c r="KR24" s="41"/>
      <c r="KS24" s="41"/>
      <c r="KT24" s="41"/>
      <c r="KU24" s="41"/>
      <c r="KV24" s="41"/>
      <c r="KW24" s="41"/>
      <c r="KX24" s="41"/>
      <c r="KY24" s="41"/>
      <c r="KZ24" s="41"/>
      <c r="LA24" s="41"/>
      <c r="LB24" s="41"/>
      <c r="LC24" s="41"/>
      <c r="LD24" s="41"/>
      <c r="LE24" s="41"/>
      <c r="LF24" s="41"/>
      <c r="LG24" s="41"/>
      <c r="LH24" s="41"/>
      <c r="LI24" s="41"/>
      <c r="LJ24" s="41"/>
      <c r="LK24" s="41"/>
      <c r="LL24" s="41"/>
      <c r="LM24" s="41"/>
      <c r="LN24" s="41"/>
      <c r="LO24" s="41"/>
      <c r="LP24" s="41"/>
      <c r="LQ24" s="41"/>
      <c r="LR24" s="41"/>
      <c r="LS24" s="41"/>
      <c r="LT24" s="41"/>
      <c r="LU24" s="41"/>
      <c r="LV24" s="41"/>
      <c r="LW24" s="41"/>
      <c r="LX24" s="41"/>
      <c r="LY24" s="41"/>
      <c r="LZ24" s="41"/>
      <c r="MA24" s="41"/>
      <c r="MB24" s="41"/>
      <c r="MC24" s="41"/>
      <c r="MD24" s="41"/>
      <c r="ME24" s="41"/>
      <c r="MF24" s="41"/>
      <c r="MG24" s="41"/>
      <c r="MH24" s="41"/>
      <c r="MI24" s="41"/>
      <c r="MJ24" s="41"/>
      <c r="MK24" s="41"/>
      <c r="ML24" s="41"/>
      <c r="MM24" s="41"/>
      <c r="MN24" s="41"/>
      <c r="MO24" s="41"/>
      <c r="MP24" s="41"/>
      <c r="MQ24" s="41"/>
      <c r="MR24" s="41"/>
      <c r="MS24" s="41"/>
      <c r="MT24" s="41"/>
      <c r="MU24" s="41"/>
      <c r="MV24" s="41"/>
      <c r="MW24" s="41"/>
      <c r="MX24" s="41"/>
      <c r="MY24" s="41"/>
      <c r="MZ24" s="41"/>
      <c r="NA24" s="41"/>
      <c r="NB24" s="41"/>
      <c r="NC24" s="41"/>
      <c r="ND24" s="41"/>
      <c r="NE24" s="41"/>
      <c r="NF24" s="41"/>
      <c r="NG24" s="41"/>
      <c r="NH24" s="41"/>
      <c r="NI24" s="41"/>
      <c r="NJ24" s="41"/>
      <c r="NK24" s="41"/>
      <c r="NL24" s="41"/>
      <c r="NM24" s="41"/>
      <c r="NN24" s="41"/>
      <c r="NO24" s="41"/>
      <c r="NP24" s="41"/>
      <c r="NQ24" s="41"/>
      <c r="NR24" s="41"/>
      <c r="NS24" s="41"/>
      <c r="NT24" s="41"/>
      <c r="NU24" s="41"/>
      <c r="NV24" s="41"/>
      <c r="NW24" s="41"/>
      <c r="NX24" s="41"/>
      <c r="NY24" s="41"/>
      <c r="NZ24" s="41"/>
      <c r="OA24" s="41"/>
      <c r="OB24" s="41"/>
      <c r="OC24" s="41"/>
      <c r="OD24" s="41"/>
      <c r="OE24" s="41"/>
      <c r="OF24" s="41"/>
      <c r="OG24" s="41"/>
      <c r="OH24" s="41"/>
      <c r="OI24" s="41"/>
      <c r="OJ24" s="41"/>
      <c r="OK24" s="41"/>
      <c r="OL24" s="41"/>
      <c r="OM24" s="41"/>
      <c r="ON24" s="41"/>
      <c r="OO24" s="41"/>
      <c r="OP24" s="41"/>
      <c r="OQ24" s="41"/>
      <c r="OR24" s="41"/>
      <c r="OS24" s="41"/>
      <c r="OT24" s="41"/>
      <c r="OU24" s="41"/>
      <c r="OV24" s="41"/>
      <c r="OW24" s="41"/>
      <c r="OX24" s="41"/>
      <c r="OY24" s="41"/>
      <c r="OZ24" s="41"/>
      <c r="PA24" s="41"/>
      <c r="PB24" s="41"/>
      <c r="PC24" s="41"/>
      <c r="PD24" s="41"/>
      <c r="PE24" s="41"/>
      <c r="PF24" s="41"/>
      <c r="PG24" s="41"/>
      <c r="PH24" s="41"/>
      <c r="PI24" s="41"/>
      <c r="PJ24" s="41"/>
      <c r="PK24" s="41"/>
      <c r="PL24" s="41"/>
      <c r="PM24" s="41"/>
      <c r="PN24" s="41"/>
      <c r="PO24" s="41"/>
      <c r="PP24" s="41"/>
      <c r="PQ24" s="41"/>
      <c r="PR24" s="41"/>
      <c r="PS24" s="41"/>
      <c r="PT24" s="41"/>
      <c r="PU24" s="41"/>
      <c r="PV24" s="41"/>
      <c r="PW24" s="41"/>
      <c r="PX24" s="41"/>
      <c r="PY24" s="41"/>
      <c r="PZ24" s="41"/>
      <c r="QA24" s="41"/>
      <c r="QB24" s="41"/>
      <c r="QC24" s="41"/>
      <c r="QD24" s="41"/>
      <c r="QE24" s="41"/>
      <c r="QF24" s="41"/>
      <c r="QG24" s="41"/>
      <c r="QH24" s="41"/>
      <c r="QI24" s="41"/>
      <c r="QJ24" s="41"/>
      <c r="QK24" s="41"/>
      <c r="QL24" s="41"/>
      <c r="QM24" s="41"/>
      <c r="QN24" s="41"/>
      <c r="QO24" s="41"/>
      <c r="QP24" s="41"/>
      <c r="QQ24" s="41"/>
      <c r="QR24" s="41"/>
      <c r="QS24" s="41"/>
      <c r="QT24" s="41"/>
      <c r="QU24" s="41"/>
      <c r="QV24" s="41"/>
      <c r="QW24" s="41"/>
      <c r="QX24" s="41"/>
      <c r="QY24" s="41"/>
      <c r="QZ24" s="41"/>
      <c r="RA24" s="41"/>
      <c r="RB24" s="41"/>
      <c r="RC24" s="41"/>
      <c r="RD24" s="41"/>
      <c r="RE24" s="41"/>
      <c r="RF24" s="41"/>
      <c r="RG24" s="41"/>
      <c r="RH24" s="41"/>
      <c r="RI24" s="41"/>
      <c r="RJ24" s="41"/>
      <c r="RK24" s="41"/>
      <c r="RL24" s="41"/>
      <c r="RM24" s="41"/>
      <c r="RN24" s="41"/>
      <c r="RO24" s="41"/>
      <c r="RP24" s="41"/>
      <c r="RQ24" s="41"/>
      <c r="RR24" s="41"/>
      <c r="RS24" s="41"/>
      <c r="RT24" s="41"/>
      <c r="RU24" s="41"/>
      <c r="RV24" s="41"/>
      <c r="RW24" s="41"/>
      <c r="RX24" s="41"/>
      <c r="RY24" s="41"/>
      <c r="RZ24" s="41"/>
      <c r="SA24" s="41"/>
      <c r="SB24" s="41"/>
      <c r="SC24" s="41"/>
      <c r="SD24" s="41"/>
      <c r="SE24" s="41"/>
      <c r="SF24" s="41"/>
      <c r="SG24" s="41"/>
      <c r="SH24" s="41"/>
      <c r="SI24" s="41"/>
      <c r="SJ24" s="41"/>
      <c r="SK24" s="41"/>
      <c r="SL24" s="41"/>
      <c r="SM24" s="41"/>
      <c r="SN24" s="41"/>
      <c r="SO24" s="41"/>
      <c r="SP24" s="41"/>
      <c r="SQ24" s="41"/>
      <c r="SR24" s="41"/>
      <c r="SS24" s="41"/>
      <c r="ST24" s="41"/>
      <c r="SU24" s="41"/>
      <c r="SV24" s="41"/>
      <c r="SW24" s="41"/>
      <c r="SX24" s="41"/>
      <c r="SY24" s="41"/>
      <c r="SZ24" s="41"/>
      <c r="TA24" s="41"/>
      <c r="TB24" s="41"/>
      <c r="TC24" s="41"/>
      <c r="TD24" s="41"/>
      <c r="TE24" s="41"/>
      <c r="TF24" s="41"/>
      <c r="TG24" s="41"/>
      <c r="TH24" s="41"/>
      <c r="TI24" s="41"/>
      <c r="TJ24" s="41"/>
      <c r="TK24" s="41"/>
      <c r="TL24" s="41"/>
      <c r="TM24" s="41"/>
      <c r="TN24" s="41"/>
      <c r="TO24" s="41"/>
      <c r="TP24" s="41"/>
      <c r="TQ24" s="41"/>
      <c r="TR24" s="41"/>
      <c r="TS24" s="41"/>
      <c r="TT24" s="41"/>
      <c r="TU24" s="41"/>
      <c r="TV24" s="41"/>
      <c r="TW24" s="41"/>
      <c r="TX24" s="41"/>
      <c r="TY24" s="41"/>
      <c r="TZ24" s="41"/>
      <c r="UA24" s="41"/>
      <c r="UB24" s="41"/>
      <c r="UC24" s="41"/>
      <c r="UD24" s="41"/>
      <c r="UE24" s="41"/>
      <c r="UF24" s="41"/>
      <c r="UG24" s="41"/>
      <c r="UH24" s="41"/>
      <c r="UI24" s="41"/>
      <c r="UJ24" s="41"/>
      <c r="UK24" s="41"/>
      <c r="UL24" s="41"/>
      <c r="UM24" s="41"/>
      <c r="UN24" s="41"/>
      <c r="UO24" s="41"/>
      <c r="UP24" s="41"/>
      <c r="UQ24" s="41"/>
      <c r="UR24" s="41"/>
      <c r="US24" s="41"/>
      <c r="UT24" s="41"/>
      <c r="UU24" s="41"/>
      <c r="UV24" s="41"/>
      <c r="UW24" s="41"/>
      <c r="UX24" s="41"/>
      <c r="UY24" s="41"/>
      <c r="UZ24" s="41"/>
      <c r="VA24" s="41"/>
      <c r="VB24" s="41"/>
      <c r="VC24" s="41"/>
      <c r="VD24" s="41"/>
      <c r="VE24" s="41"/>
      <c r="VF24" s="41"/>
      <c r="VG24" s="41"/>
      <c r="VH24" s="41"/>
      <c r="VI24" s="41"/>
      <c r="VJ24" s="41"/>
      <c r="VK24" s="41"/>
      <c r="VL24" s="41"/>
      <c r="VM24" s="41"/>
      <c r="VN24" s="41"/>
      <c r="VO24" s="41"/>
      <c r="VP24" s="41"/>
      <c r="VQ24" s="41"/>
      <c r="VR24" s="41"/>
      <c r="VS24" s="41"/>
      <c r="VT24" s="41"/>
      <c r="VU24" s="41"/>
      <c r="VV24" s="41"/>
      <c r="VW24" s="41"/>
      <c r="VX24" s="41"/>
      <c r="VY24" s="41"/>
      <c r="VZ24" s="41"/>
      <c r="WA24" s="41"/>
      <c r="WB24" s="41"/>
      <c r="WC24" s="41"/>
      <c r="WD24" s="41"/>
      <c r="WE24" s="41"/>
      <c r="WF24" s="41"/>
      <c r="WG24" s="41"/>
      <c r="WH24" s="41"/>
      <c r="WI24" s="41"/>
      <c r="WJ24" s="41"/>
      <c r="WK24" s="41"/>
      <c r="WL24" s="41"/>
      <c r="WM24" s="41"/>
      <c r="WN24" s="41"/>
      <c r="WO24" s="41"/>
      <c r="WP24" s="41"/>
      <c r="WQ24" s="41"/>
      <c r="WR24" s="41"/>
      <c r="WS24" s="41"/>
      <c r="WT24" s="41"/>
      <c r="WU24" s="41"/>
      <c r="WV24" s="41"/>
      <c r="WW24" s="41"/>
      <c r="WX24" s="41"/>
      <c r="WY24" s="41"/>
      <c r="WZ24" s="41"/>
      <c r="XA24" s="41"/>
      <c r="XB24" s="41"/>
      <c r="XC24" s="41"/>
      <c r="XD24" s="41"/>
      <c r="XE24" s="41"/>
      <c r="XF24" s="41"/>
      <c r="XG24" s="41"/>
      <c r="XH24" s="41"/>
      <c r="XI24" s="41"/>
      <c r="XJ24" s="41"/>
      <c r="XK24" s="41"/>
      <c r="XL24" s="41"/>
      <c r="XM24" s="41"/>
      <c r="XN24" s="41"/>
      <c r="XO24" s="41"/>
      <c r="XP24" s="41"/>
      <c r="XQ24" s="41"/>
      <c r="XR24" s="41"/>
      <c r="XS24" s="41"/>
      <c r="XT24" s="41"/>
      <c r="XU24" s="41"/>
      <c r="XV24" s="41"/>
      <c r="XW24" s="41"/>
      <c r="XX24" s="41"/>
      <c r="XY24" s="41"/>
      <c r="XZ24" s="41"/>
      <c r="YA24" s="41"/>
      <c r="YB24" s="41"/>
      <c r="YC24" s="41"/>
      <c r="YD24" s="41"/>
      <c r="YE24" s="41"/>
      <c r="YF24" s="41"/>
      <c r="YG24" s="41"/>
      <c r="YH24" s="41"/>
      <c r="YI24" s="41"/>
      <c r="YJ24" s="41"/>
      <c r="YK24" s="41"/>
      <c r="YL24" s="41"/>
      <c r="YM24" s="41"/>
      <c r="YN24" s="41"/>
      <c r="YO24" s="41"/>
      <c r="YP24" s="41"/>
      <c r="YQ24" s="41"/>
      <c r="YR24" s="41"/>
      <c r="YS24" s="41"/>
      <c r="YT24" s="41"/>
      <c r="YU24" s="41"/>
      <c r="YV24" s="41"/>
      <c r="YW24" s="41"/>
      <c r="YX24" s="41"/>
      <c r="YY24" s="41"/>
      <c r="YZ24" s="41"/>
      <c r="ZA24" s="41"/>
      <c r="ZB24" s="41"/>
      <c r="ZC24" s="41"/>
      <c r="ZD24" s="41"/>
      <c r="ZE24" s="41"/>
      <c r="ZF24" s="41"/>
      <c r="ZG24" s="41"/>
      <c r="ZH24" s="41"/>
      <c r="ZI24" s="41"/>
      <c r="ZJ24" s="41"/>
      <c r="ZK24" s="41"/>
      <c r="ZL24" s="41"/>
      <c r="ZM24" s="41"/>
      <c r="ZN24" s="41"/>
      <c r="ZO24" s="41"/>
      <c r="ZP24" s="41"/>
      <c r="ZQ24" s="41"/>
      <c r="ZR24" s="41"/>
      <c r="ZS24" s="41"/>
      <c r="ZT24" s="41"/>
      <c r="ZU24" s="41"/>
      <c r="ZV24" s="41"/>
      <c r="ZW24" s="41"/>
      <c r="ZX24" s="41"/>
      <c r="ZY24" s="41"/>
      <c r="ZZ24" s="41"/>
      <c r="AAA24" s="41"/>
      <c r="AAB24" s="41"/>
      <c r="AAC24" s="41"/>
      <c r="AAD24" s="41"/>
      <c r="AAE24" s="41"/>
      <c r="AAF24" s="41"/>
      <c r="AAG24" s="41"/>
      <c r="AAH24" s="41"/>
      <c r="AAI24" s="41"/>
      <c r="AAJ24" s="41"/>
      <c r="AAK24" s="41"/>
      <c r="AAL24" s="41"/>
      <c r="AAM24" s="41"/>
      <c r="AAN24" s="41"/>
      <c r="AAO24" s="41"/>
      <c r="AAP24" s="41"/>
      <c r="AAQ24" s="41"/>
      <c r="AAR24" s="41"/>
      <c r="AAS24" s="41"/>
      <c r="AAT24" s="41"/>
      <c r="AAU24" s="41"/>
      <c r="AAV24" s="41"/>
      <c r="AAW24" s="41"/>
      <c r="AAX24" s="41"/>
      <c r="AAY24" s="41"/>
      <c r="AAZ24" s="41"/>
      <c r="ABA24" s="41"/>
      <c r="ABB24" s="41"/>
      <c r="ABC24" s="41"/>
      <c r="ABD24" s="41"/>
      <c r="ABE24" s="41"/>
      <c r="ABF24" s="41"/>
      <c r="ABG24" s="41"/>
      <c r="ABH24" s="41"/>
      <c r="ABI24" s="41"/>
      <c r="ABJ24" s="41"/>
      <c r="ABK24" s="41"/>
      <c r="ABL24" s="41"/>
      <c r="ABM24" s="41"/>
      <c r="ABN24" s="41"/>
      <c r="ABO24" s="41"/>
      <c r="ABP24" s="41"/>
      <c r="ABQ24" s="41"/>
      <c r="ABR24" s="41"/>
      <c r="ABS24" s="41"/>
      <c r="ABT24" s="41"/>
      <c r="ABU24" s="41"/>
      <c r="ABV24" s="41"/>
      <c r="ABW24" s="41"/>
      <c r="ABX24" s="41"/>
      <c r="ABY24" s="41"/>
      <c r="ABZ24" s="41"/>
      <c r="ACA24" s="41"/>
      <c r="ACB24" s="41"/>
      <c r="ACC24" s="41"/>
      <c r="ACD24" s="41"/>
      <c r="ACE24" s="41"/>
      <c r="ACF24" s="41"/>
      <c r="ACG24" s="41"/>
      <c r="ACH24" s="41"/>
      <c r="ACI24" s="41"/>
      <c r="ACJ24" s="41"/>
      <c r="ACK24" s="41"/>
      <c r="ACL24" s="41"/>
      <c r="ACM24" s="41"/>
      <c r="ACN24" s="41"/>
      <c r="ACO24" s="41"/>
      <c r="ACP24" s="41"/>
      <c r="ACQ24" s="41"/>
      <c r="ACR24" s="41"/>
      <c r="ACS24" s="41"/>
      <c r="ACT24" s="41"/>
      <c r="ACU24" s="41"/>
      <c r="ACV24" s="41"/>
      <c r="ACW24" s="41"/>
      <c r="ACX24" s="41"/>
      <c r="ACY24" s="41"/>
      <c r="ACZ24" s="41"/>
      <c r="ADA24" s="41"/>
      <c r="ADB24" s="41"/>
      <c r="ADC24" s="41"/>
      <c r="ADD24" s="41"/>
      <c r="ADE24" s="41"/>
      <c r="ADF24" s="41"/>
      <c r="ADG24" s="41"/>
      <c r="ADH24" s="41"/>
      <c r="ADI24" s="41"/>
      <c r="ADJ24" s="41"/>
      <c r="ADK24" s="41"/>
      <c r="ADL24" s="41"/>
      <c r="ADM24" s="41"/>
      <c r="ADN24" s="41"/>
      <c r="ADO24" s="41"/>
      <c r="ADP24" s="41"/>
      <c r="ADQ24" s="41"/>
      <c r="ADR24" s="41"/>
      <c r="ADS24" s="41"/>
      <c r="ADT24" s="41"/>
      <c r="ADU24" s="41"/>
      <c r="ADV24" s="41"/>
      <c r="ADW24" s="41"/>
      <c r="ADX24" s="41"/>
      <c r="ADY24" s="41"/>
      <c r="ADZ24" s="41"/>
      <c r="AEA24" s="41"/>
      <c r="AEB24" s="41"/>
      <c r="AEC24" s="41"/>
      <c r="AED24" s="41"/>
      <c r="AEE24" s="41"/>
      <c r="AEF24" s="41"/>
      <c r="AEG24" s="41"/>
      <c r="AEH24" s="41"/>
      <c r="AEI24" s="41"/>
      <c r="AEJ24" s="41"/>
      <c r="AEK24" s="41"/>
      <c r="AEL24" s="41"/>
      <c r="AEM24" s="41"/>
      <c r="AEN24" s="41"/>
      <c r="AEO24" s="41"/>
      <c r="AEP24" s="41"/>
      <c r="AEQ24" s="41"/>
      <c r="AER24" s="41"/>
      <c r="AES24" s="41"/>
      <c r="AET24" s="41"/>
      <c r="AEU24" s="41"/>
      <c r="AEV24" s="41"/>
      <c r="AEW24" s="41"/>
      <c r="AEX24" s="41"/>
      <c r="AEY24" s="41"/>
      <c r="AEZ24" s="41"/>
      <c r="AFA24" s="41"/>
      <c r="AFB24" s="41"/>
      <c r="AFC24" s="41"/>
      <c r="AFD24" s="41"/>
      <c r="AFE24" s="41"/>
      <c r="AFF24" s="41"/>
      <c r="AFG24" s="41"/>
      <c r="AFH24" s="41"/>
      <c r="AFI24" s="41"/>
      <c r="AFJ24" s="41"/>
      <c r="AFK24" s="41"/>
      <c r="AFL24" s="41"/>
      <c r="AFM24" s="41"/>
      <c r="AFN24" s="41"/>
      <c r="AFO24" s="41"/>
      <c r="AFP24" s="41"/>
      <c r="AFQ24" s="41"/>
      <c r="AFR24" s="41"/>
      <c r="AFS24" s="41"/>
      <c r="AFT24" s="41"/>
      <c r="AFU24" s="41"/>
      <c r="AFV24" s="41"/>
      <c r="AFW24" s="41"/>
      <c r="AFX24" s="41"/>
      <c r="AFY24" s="41"/>
      <c r="AFZ24" s="41"/>
      <c r="AGA24" s="41"/>
      <c r="AGB24" s="41"/>
      <c r="AGC24" s="41"/>
      <c r="AGD24" s="41"/>
      <c r="AGE24" s="41"/>
      <c r="AGF24" s="41"/>
      <c r="AGG24" s="41"/>
      <c r="AGH24" s="41"/>
      <c r="AGI24" s="41"/>
      <c r="AGJ24" s="41"/>
      <c r="AGK24" s="41"/>
      <c r="AGL24" s="41"/>
      <c r="AGM24" s="41"/>
      <c r="AGN24" s="41"/>
      <c r="AGO24" s="41"/>
      <c r="AGP24" s="41"/>
      <c r="AGQ24" s="41"/>
      <c r="AGR24" s="41"/>
      <c r="AGS24" s="41"/>
      <c r="AGT24" s="41"/>
      <c r="AGU24" s="41"/>
      <c r="AGV24" s="41"/>
      <c r="AGW24" s="41"/>
      <c r="AGX24" s="41"/>
      <c r="AGY24" s="41"/>
      <c r="AGZ24" s="41"/>
      <c r="AHA24" s="41"/>
      <c r="AHB24" s="41"/>
      <c r="AHC24" s="41"/>
      <c r="AHD24" s="41"/>
      <c r="AHE24" s="41"/>
      <c r="AHF24" s="41"/>
      <c r="AHG24" s="41"/>
      <c r="AHH24" s="41"/>
      <c r="AHI24" s="41"/>
      <c r="AHJ24" s="41"/>
      <c r="AHK24" s="41"/>
      <c r="AHL24" s="41"/>
      <c r="AHM24" s="41"/>
      <c r="AHN24" s="41"/>
      <c r="AHO24" s="41"/>
      <c r="AHP24" s="41"/>
      <c r="AHQ24" s="41"/>
      <c r="AHR24" s="41"/>
      <c r="AHS24" s="41"/>
      <c r="AHT24" s="41"/>
      <c r="AHU24" s="41"/>
      <c r="AHV24" s="41"/>
      <c r="AHW24" s="41"/>
      <c r="AHX24" s="41"/>
      <c r="AHY24" s="41"/>
      <c r="AHZ24" s="41"/>
      <c r="AIA24" s="41"/>
      <c r="AIB24" s="41"/>
      <c r="AIC24" s="41"/>
      <c r="AID24" s="41"/>
      <c r="AIE24" s="41"/>
      <c r="AIF24" s="41"/>
      <c r="AIG24" s="41"/>
      <c r="AIH24" s="41"/>
      <c r="AII24" s="41"/>
      <c r="AIJ24" s="41"/>
      <c r="AIK24" s="41"/>
      <c r="AIL24" s="41"/>
      <c r="AIM24" s="41"/>
      <c r="AIN24" s="41"/>
      <c r="AIO24" s="41"/>
      <c r="AIP24" s="41"/>
      <c r="AIQ24" s="41"/>
      <c r="AIR24" s="41"/>
      <c r="AIS24" s="41"/>
      <c r="AIT24" s="41"/>
      <c r="AIU24" s="41"/>
      <c r="AIV24" s="41"/>
      <c r="AIW24" s="41"/>
      <c r="AIX24" s="41"/>
      <c r="AIY24" s="41"/>
      <c r="AIZ24" s="41"/>
      <c r="AJA24" s="41"/>
      <c r="AJB24" s="41"/>
      <c r="AJC24" s="41"/>
      <c r="AJD24" s="41"/>
      <c r="AJE24" s="41"/>
      <c r="AJF24" s="41"/>
      <c r="AJG24" s="41"/>
      <c r="AJH24" s="41"/>
      <c r="AJI24" s="41"/>
      <c r="AJJ24" s="41"/>
      <c r="AJK24" s="41"/>
      <c r="AJL24" s="41"/>
      <c r="AJM24" s="41"/>
      <c r="AJN24" s="41"/>
      <c r="AJO24" s="41"/>
      <c r="AJP24" s="41"/>
      <c r="AJQ24" s="41"/>
      <c r="AJR24" s="41"/>
      <c r="AJS24" s="41"/>
      <c r="AJT24" s="41"/>
      <c r="AJU24" s="41"/>
      <c r="AJV24" s="41"/>
      <c r="AJW24" s="41"/>
      <c r="AJX24" s="41"/>
      <c r="AJY24" s="41"/>
      <c r="AJZ24" s="41"/>
      <c r="AKA24" s="41"/>
      <c r="AKB24" s="41"/>
      <c r="AKC24" s="41"/>
      <c r="AKD24" s="41"/>
      <c r="AKE24" s="41"/>
      <c r="AKF24" s="41"/>
      <c r="AKG24" s="41"/>
      <c r="AKH24" s="41"/>
      <c r="AKI24" s="41"/>
      <c r="AKJ24" s="41"/>
      <c r="AKK24" s="41"/>
      <c r="AKL24" s="41"/>
      <c r="AKM24" s="41"/>
      <c r="AKN24" s="41"/>
      <c r="AKO24" s="41"/>
      <c r="AKP24" s="41"/>
      <c r="AKQ24" s="41"/>
      <c r="AKR24" s="41"/>
      <c r="AKS24" s="41"/>
      <c r="AKT24" s="41"/>
      <c r="AKU24" s="41"/>
      <c r="AKV24" s="41"/>
      <c r="AKW24" s="41"/>
      <c r="AKX24" s="41"/>
      <c r="AKY24" s="41"/>
      <c r="AKZ24" s="41"/>
      <c r="ALA24" s="41"/>
      <c r="ALB24" s="41"/>
      <c r="ALC24" s="41"/>
      <c r="ALD24" s="41"/>
      <c r="ALE24" s="41"/>
      <c r="ALF24" s="41"/>
      <c r="ALG24" s="41"/>
      <c r="ALH24" s="41"/>
      <c r="ALI24" s="41"/>
      <c r="ALJ24" s="41"/>
      <c r="ALK24" s="41"/>
      <c r="ALL24" s="41"/>
      <c r="ALM24" s="41"/>
      <c r="ALN24" s="41"/>
      <c r="ALO24" s="41"/>
      <c r="ALP24" s="41"/>
      <c r="ALQ24" s="41"/>
      <c r="ALR24" s="41"/>
      <c r="ALS24" s="41"/>
      <c r="ALT24" s="41"/>
      <c r="ALU24" s="41"/>
      <c r="ALV24" s="41"/>
      <c r="ALW24" s="41"/>
      <c r="ALX24" s="41"/>
      <c r="ALY24" s="41"/>
      <c r="ALZ24" s="41"/>
      <c r="AMA24" s="41"/>
      <c r="AMB24" s="41"/>
      <c r="AMC24" s="41"/>
      <c r="AMD24" s="41"/>
      <c r="AME24" s="41"/>
      <c r="AMF24" s="41"/>
      <c r="AMG24" s="41"/>
      <c r="AMH24" s="41"/>
      <c r="AMI24" s="41"/>
      <c r="AMJ24" s="41"/>
      <c r="AMK24" s="41"/>
      <c r="AML24" s="41"/>
      <c r="AMM24" s="41"/>
      <c r="AMN24" s="41"/>
      <c r="AMO24" s="41"/>
      <c r="AMP24" s="41"/>
      <c r="AMQ24" s="41"/>
      <c r="AMR24" s="41"/>
      <c r="AMS24" s="41"/>
      <c r="AMT24" s="41"/>
      <c r="AMU24" s="41"/>
      <c r="AMV24" s="41"/>
      <c r="AMW24" s="41"/>
      <c r="AMX24" s="41"/>
      <c r="AMY24" s="41"/>
      <c r="AMZ24" s="41"/>
      <c r="ANA24" s="41"/>
      <c r="ANB24" s="41"/>
      <c r="ANC24" s="41"/>
      <c r="AND24" s="41"/>
      <c r="ANE24" s="41"/>
      <c r="ANF24" s="41"/>
      <c r="ANG24" s="41"/>
      <c r="ANH24" s="41"/>
      <c r="ANI24" s="41"/>
      <c r="ANJ24" s="41"/>
      <c r="ANK24" s="41"/>
      <c r="ANL24" s="41"/>
      <c r="ANM24" s="41"/>
      <c r="ANN24" s="41"/>
      <c r="ANO24" s="41"/>
      <c r="ANP24" s="41"/>
      <c r="ANQ24" s="41"/>
      <c r="ANR24" s="41"/>
      <c r="ANS24" s="41"/>
      <c r="ANT24" s="41"/>
      <c r="ANU24" s="41"/>
      <c r="ANV24" s="41"/>
      <c r="ANW24" s="41"/>
      <c r="ANX24" s="41"/>
      <c r="ANY24" s="41"/>
      <c r="ANZ24" s="41"/>
      <c r="AOA24" s="41"/>
      <c r="AOB24" s="41"/>
      <c r="AOC24" s="41"/>
      <c r="AOD24" s="41"/>
      <c r="AOE24" s="41"/>
      <c r="AOF24" s="41"/>
      <c r="AOG24" s="41"/>
      <c r="AOH24" s="41"/>
      <c r="AOI24" s="41"/>
      <c r="AOJ24" s="41"/>
      <c r="AOK24" s="41"/>
      <c r="AOL24" s="41"/>
      <c r="AOM24" s="41"/>
      <c r="AON24" s="41"/>
      <c r="AOO24" s="41"/>
      <c r="AOP24" s="41"/>
      <c r="AOQ24" s="41"/>
      <c r="AOR24" s="41"/>
      <c r="AOS24" s="41"/>
      <c r="AOT24" s="41"/>
      <c r="AOU24" s="41"/>
      <c r="AOV24" s="41"/>
      <c r="AOW24" s="41"/>
      <c r="AOX24" s="41"/>
      <c r="AOY24" s="41"/>
      <c r="AOZ24" s="41"/>
      <c r="APA24" s="41"/>
      <c r="APB24" s="41"/>
      <c r="APC24" s="41"/>
      <c r="APD24" s="41"/>
      <c r="APE24" s="41"/>
      <c r="APF24" s="41"/>
      <c r="APG24" s="41"/>
      <c r="APH24" s="41"/>
      <c r="API24" s="41"/>
      <c r="APJ24" s="41"/>
      <c r="APK24" s="41"/>
      <c r="APL24" s="41"/>
      <c r="APM24" s="41"/>
      <c r="APN24" s="41"/>
      <c r="APO24" s="41"/>
      <c r="APP24" s="41"/>
      <c r="APQ24" s="41"/>
      <c r="APR24" s="41"/>
      <c r="APS24" s="41"/>
    </row>
    <row r="25" spans="1:1111" s="42" customFormat="1" ht="28.5" customHeight="1">
      <c r="A25" s="97" t="s">
        <v>31</v>
      </c>
      <c r="B25" s="87" t="s">
        <v>32</v>
      </c>
      <c r="C25" s="35" t="s">
        <v>14</v>
      </c>
      <c r="D25" s="36">
        <v>149</v>
      </c>
      <c r="E25" s="37">
        <v>10526798.810000001</v>
      </c>
      <c r="F25" s="36">
        <v>30</v>
      </c>
      <c r="G25" s="37">
        <v>7664511.7999999998</v>
      </c>
      <c r="H25" s="36">
        <v>163</v>
      </c>
      <c r="I25" s="37">
        <v>5192677.8499999996</v>
      </c>
      <c r="J25" s="36">
        <v>272</v>
      </c>
      <c r="K25" s="37">
        <v>16123617.939999999</v>
      </c>
      <c r="L25" s="37">
        <f t="shared" si="7"/>
        <v>59278.007132352941</v>
      </c>
      <c r="M25" s="106">
        <v>1.0299</v>
      </c>
      <c r="N25" s="36">
        <f t="shared" si="2"/>
        <v>272</v>
      </c>
      <c r="O25" s="37">
        <f t="shared" si="8"/>
        <v>16605714.116406001</v>
      </c>
      <c r="P25" s="36">
        <f t="shared" si="9"/>
        <v>272</v>
      </c>
      <c r="Q25" s="37">
        <f t="shared" si="10"/>
        <v>17102224.96848654</v>
      </c>
      <c r="R25" s="36">
        <f t="shared" si="11"/>
        <v>272</v>
      </c>
      <c r="S25" s="37">
        <f t="shared" si="12"/>
        <v>17613581.495044287</v>
      </c>
      <c r="T25" s="28" t="e">
        <f>S25-#REF!</f>
        <v>#REF!</v>
      </c>
      <c r="U25" s="29" t="e">
        <f>T25/#REF!</f>
        <v>#REF!</v>
      </c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  <c r="IJ25" s="41"/>
      <c r="IK25" s="41"/>
      <c r="IL25" s="41"/>
      <c r="IM25" s="41"/>
      <c r="IN25" s="41"/>
      <c r="IO25" s="41"/>
      <c r="IP25" s="41"/>
      <c r="IQ25" s="41"/>
      <c r="IR25" s="41"/>
      <c r="IS25" s="41"/>
      <c r="IT25" s="41"/>
      <c r="IU25" s="41"/>
      <c r="IV25" s="41"/>
      <c r="IW25" s="41"/>
      <c r="IX25" s="41"/>
      <c r="IY25" s="41"/>
      <c r="IZ25" s="41"/>
      <c r="JA25" s="41"/>
      <c r="JB25" s="41"/>
      <c r="JC25" s="41"/>
      <c r="JD25" s="41"/>
      <c r="JE25" s="41"/>
      <c r="JF25" s="41"/>
      <c r="JG25" s="41"/>
      <c r="JH25" s="41"/>
      <c r="JI25" s="41"/>
      <c r="JJ25" s="41"/>
      <c r="JK25" s="41"/>
      <c r="JL25" s="41"/>
      <c r="JM25" s="41"/>
      <c r="JN25" s="41"/>
      <c r="JO25" s="41"/>
      <c r="JP25" s="41"/>
      <c r="JQ25" s="41"/>
      <c r="JR25" s="41"/>
      <c r="JS25" s="41"/>
      <c r="JT25" s="41"/>
      <c r="JU25" s="41"/>
      <c r="JV25" s="41"/>
      <c r="JW25" s="41"/>
      <c r="JX25" s="41"/>
      <c r="JY25" s="41"/>
      <c r="JZ25" s="41"/>
      <c r="KA25" s="41"/>
      <c r="KB25" s="41"/>
      <c r="KC25" s="41"/>
      <c r="KD25" s="41"/>
      <c r="KE25" s="41"/>
      <c r="KF25" s="41"/>
      <c r="KG25" s="41"/>
      <c r="KH25" s="41"/>
      <c r="KI25" s="41"/>
      <c r="KJ25" s="41"/>
      <c r="KK25" s="41"/>
      <c r="KL25" s="41"/>
      <c r="KM25" s="41"/>
      <c r="KN25" s="41"/>
      <c r="KO25" s="41"/>
      <c r="KP25" s="41"/>
      <c r="KQ25" s="41"/>
      <c r="KR25" s="41"/>
      <c r="KS25" s="41"/>
      <c r="KT25" s="41"/>
      <c r="KU25" s="41"/>
      <c r="KV25" s="41"/>
      <c r="KW25" s="41"/>
      <c r="KX25" s="41"/>
      <c r="KY25" s="41"/>
      <c r="KZ25" s="41"/>
      <c r="LA25" s="41"/>
      <c r="LB25" s="41"/>
      <c r="LC25" s="41"/>
      <c r="LD25" s="41"/>
      <c r="LE25" s="41"/>
      <c r="LF25" s="41"/>
      <c r="LG25" s="41"/>
      <c r="LH25" s="41"/>
      <c r="LI25" s="41"/>
      <c r="LJ25" s="41"/>
      <c r="LK25" s="41"/>
      <c r="LL25" s="41"/>
      <c r="LM25" s="41"/>
      <c r="LN25" s="41"/>
      <c r="LO25" s="41"/>
      <c r="LP25" s="41"/>
      <c r="LQ25" s="41"/>
      <c r="LR25" s="41"/>
      <c r="LS25" s="41"/>
      <c r="LT25" s="41"/>
      <c r="LU25" s="41"/>
      <c r="LV25" s="41"/>
      <c r="LW25" s="41"/>
      <c r="LX25" s="41"/>
      <c r="LY25" s="41"/>
      <c r="LZ25" s="41"/>
      <c r="MA25" s="41"/>
      <c r="MB25" s="41"/>
      <c r="MC25" s="41"/>
      <c r="MD25" s="41"/>
      <c r="ME25" s="41"/>
      <c r="MF25" s="41"/>
      <c r="MG25" s="41"/>
      <c r="MH25" s="41"/>
      <c r="MI25" s="41"/>
      <c r="MJ25" s="41"/>
      <c r="MK25" s="41"/>
      <c r="ML25" s="41"/>
      <c r="MM25" s="41"/>
      <c r="MN25" s="41"/>
      <c r="MO25" s="41"/>
      <c r="MP25" s="41"/>
      <c r="MQ25" s="41"/>
      <c r="MR25" s="41"/>
      <c r="MS25" s="41"/>
      <c r="MT25" s="41"/>
      <c r="MU25" s="41"/>
      <c r="MV25" s="41"/>
      <c r="MW25" s="41"/>
      <c r="MX25" s="41"/>
      <c r="MY25" s="41"/>
      <c r="MZ25" s="41"/>
      <c r="NA25" s="41"/>
      <c r="NB25" s="41"/>
      <c r="NC25" s="41"/>
      <c r="ND25" s="41"/>
      <c r="NE25" s="41"/>
      <c r="NF25" s="41"/>
      <c r="NG25" s="41"/>
      <c r="NH25" s="41"/>
      <c r="NI25" s="41"/>
      <c r="NJ25" s="41"/>
      <c r="NK25" s="41"/>
      <c r="NL25" s="41"/>
      <c r="NM25" s="41"/>
      <c r="NN25" s="41"/>
      <c r="NO25" s="41"/>
      <c r="NP25" s="41"/>
      <c r="NQ25" s="41"/>
      <c r="NR25" s="41"/>
      <c r="NS25" s="41"/>
      <c r="NT25" s="41"/>
      <c r="NU25" s="41"/>
      <c r="NV25" s="41"/>
      <c r="NW25" s="41"/>
      <c r="NX25" s="41"/>
      <c r="NY25" s="41"/>
      <c r="NZ25" s="41"/>
      <c r="OA25" s="41"/>
      <c r="OB25" s="41"/>
      <c r="OC25" s="41"/>
      <c r="OD25" s="41"/>
      <c r="OE25" s="41"/>
      <c r="OF25" s="41"/>
      <c r="OG25" s="41"/>
      <c r="OH25" s="41"/>
      <c r="OI25" s="41"/>
      <c r="OJ25" s="41"/>
      <c r="OK25" s="41"/>
      <c r="OL25" s="41"/>
      <c r="OM25" s="41"/>
      <c r="ON25" s="41"/>
      <c r="OO25" s="41"/>
      <c r="OP25" s="41"/>
      <c r="OQ25" s="41"/>
      <c r="OR25" s="41"/>
      <c r="OS25" s="41"/>
      <c r="OT25" s="41"/>
      <c r="OU25" s="41"/>
      <c r="OV25" s="41"/>
      <c r="OW25" s="41"/>
      <c r="OX25" s="41"/>
      <c r="OY25" s="41"/>
      <c r="OZ25" s="41"/>
      <c r="PA25" s="41"/>
      <c r="PB25" s="41"/>
      <c r="PC25" s="41"/>
      <c r="PD25" s="41"/>
      <c r="PE25" s="41"/>
      <c r="PF25" s="41"/>
      <c r="PG25" s="41"/>
      <c r="PH25" s="41"/>
      <c r="PI25" s="41"/>
      <c r="PJ25" s="41"/>
      <c r="PK25" s="41"/>
      <c r="PL25" s="41"/>
      <c r="PM25" s="41"/>
      <c r="PN25" s="41"/>
      <c r="PO25" s="41"/>
      <c r="PP25" s="41"/>
      <c r="PQ25" s="41"/>
      <c r="PR25" s="41"/>
      <c r="PS25" s="41"/>
      <c r="PT25" s="41"/>
      <c r="PU25" s="41"/>
      <c r="PV25" s="41"/>
      <c r="PW25" s="41"/>
      <c r="PX25" s="41"/>
      <c r="PY25" s="41"/>
      <c r="PZ25" s="41"/>
      <c r="QA25" s="41"/>
      <c r="QB25" s="41"/>
      <c r="QC25" s="41"/>
      <c r="QD25" s="41"/>
      <c r="QE25" s="41"/>
      <c r="QF25" s="41"/>
      <c r="QG25" s="41"/>
      <c r="QH25" s="41"/>
      <c r="QI25" s="41"/>
      <c r="QJ25" s="41"/>
      <c r="QK25" s="41"/>
      <c r="QL25" s="41"/>
      <c r="QM25" s="41"/>
      <c r="QN25" s="41"/>
      <c r="QO25" s="41"/>
      <c r="QP25" s="41"/>
      <c r="QQ25" s="41"/>
      <c r="QR25" s="41"/>
      <c r="QS25" s="41"/>
      <c r="QT25" s="41"/>
      <c r="QU25" s="41"/>
      <c r="QV25" s="41"/>
      <c r="QW25" s="41"/>
      <c r="QX25" s="41"/>
      <c r="QY25" s="41"/>
      <c r="QZ25" s="41"/>
      <c r="RA25" s="41"/>
      <c r="RB25" s="41"/>
      <c r="RC25" s="41"/>
      <c r="RD25" s="41"/>
      <c r="RE25" s="41"/>
      <c r="RF25" s="41"/>
      <c r="RG25" s="41"/>
      <c r="RH25" s="41"/>
      <c r="RI25" s="41"/>
      <c r="RJ25" s="41"/>
      <c r="RK25" s="41"/>
      <c r="RL25" s="41"/>
      <c r="RM25" s="41"/>
      <c r="RN25" s="41"/>
      <c r="RO25" s="41"/>
      <c r="RP25" s="41"/>
      <c r="RQ25" s="41"/>
      <c r="RR25" s="41"/>
      <c r="RS25" s="41"/>
      <c r="RT25" s="41"/>
      <c r="RU25" s="41"/>
      <c r="RV25" s="41"/>
      <c r="RW25" s="41"/>
      <c r="RX25" s="41"/>
      <c r="RY25" s="41"/>
      <c r="RZ25" s="41"/>
      <c r="SA25" s="41"/>
      <c r="SB25" s="41"/>
      <c r="SC25" s="41"/>
      <c r="SD25" s="41"/>
      <c r="SE25" s="41"/>
      <c r="SF25" s="41"/>
      <c r="SG25" s="41"/>
      <c r="SH25" s="41"/>
      <c r="SI25" s="41"/>
      <c r="SJ25" s="41"/>
      <c r="SK25" s="41"/>
      <c r="SL25" s="41"/>
      <c r="SM25" s="41"/>
      <c r="SN25" s="41"/>
      <c r="SO25" s="41"/>
      <c r="SP25" s="41"/>
      <c r="SQ25" s="41"/>
      <c r="SR25" s="41"/>
      <c r="SS25" s="41"/>
      <c r="ST25" s="41"/>
      <c r="SU25" s="41"/>
      <c r="SV25" s="41"/>
      <c r="SW25" s="41"/>
      <c r="SX25" s="41"/>
      <c r="SY25" s="41"/>
      <c r="SZ25" s="41"/>
      <c r="TA25" s="41"/>
      <c r="TB25" s="41"/>
      <c r="TC25" s="41"/>
      <c r="TD25" s="41"/>
      <c r="TE25" s="41"/>
      <c r="TF25" s="41"/>
      <c r="TG25" s="41"/>
      <c r="TH25" s="41"/>
      <c r="TI25" s="41"/>
      <c r="TJ25" s="41"/>
      <c r="TK25" s="41"/>
      <c r="TL25" s="41"/>
      <c r="TM25" s="41"/>
      <c r="TN25" s="41"/>
      <c r="TO25" s="41"/>
      <c r="TP25" s="41"/>
      <c r="TQ25" s="41"/>
      <c r="TR25" s="41"/>
      <c r="TS25" s="41"/>
      <c r="TT25" s="41"/>
      <c r="TU25" s="41"/>
      <c r="TV25" s="41"/>
      <c r="TW25" s="41"/>
      <c r="TX25" s="41"/>
      <c r="TY25" s="41"/>
      <c r="TZ25" s="41"/>
      <c r="UA25" s="41"/>
      <c r="UB25" s="41"/>
      <c r="UC25" s="41"/>
      <c r="UD25" s="41"/>
      <c r="UE25" s="41"/>
      <c r="UF25" s="41"/>
      <c r="UG25" s="41"/>
      <c r="UH25" s="41"/>
      <c r="UI25" s="41"/>
      <c r="UJ25" s="41"/>
      <c r="UK25" s="41"/>
      <c r="UL25" s="41"/>
      <c r="UM25" s="41"/>
      <c r="UN25" s="41"/>
      <c r="UO25" s="41"/>
      <c r="UP25" s="41"/>
      <c r="UQ25" s="41"/>
      <c r="UR25" s="41"/>
      <c r="US25" s="41"/>
      <c r="UT25" s="41"/>
      <c r="UU25" s="41"/>
      <c r="UV25" s="41"/>
      <c r="UW25" s="41"/>
      <c r="UX25" s="41"/>
      <c r="UY25" s="41"/>
      <c r="UZ25" s="41"/>
      <c r="VA25" s="41"/>
      <c r="VB25" s="41"/>
      <c r="VC25" s="41"/>
      <c r="VD25" s="41"/>
      <c r="VE25" s="41"/>
      <c r="VF25" s="41"/>
      <c r="VG25" s="41"/>
      <c r="VH25" s="41"/>
      <c r="VI25" s="41"/>
      <c r="VJ25" s="41"/>
      <c r="VK25" s="41"/>
      <c r="VL25" s="41"/>
      <c r="VM25" s="41"/>
      <c r="VN25" s="41"/>
      <c r="VO25" s="41"/>
      <c r="VP25" s="41"/>
      <c r="VQ25" s="41"/>
      <c r="VR25" s="41"/>
      <c r="VS25" s="41"/>
      <c r="VT25" s="41"/>
      <c r="VU25" s="41"/>
      <c r="VV25" s="41"/>
      <c r="VW25" s="41"/>
      <c r="VX25" s="41"/>
      <c r="VY25" s="41"/>
      <c r="VZ25" s="41"/>
      <c r="WA25" s="41"/>
      <c r="WB25" s="41"/>
      <c r="WC25" s="41"/>
      <c r="WD25" s="41"/>
      <c r="WE25" s="41"/>
      <c r="WF25" s="41"/>
      <c r="WG25" s="41"/>
      <c r="WH25" s="41"/>
      <c r="WI25" s="41"/>
      <c r="WJ25" s="41"/>
      <c r="WK25" s="41"/>
      <c r="WL25" s="41"/>
      <c r="WM25" s="41"/>
      <c r="WN25" s="41"/>
      <c r="WO25" s="41"/>
      <c r="WP25" s="41"/>
      <c r="WQ25" s="41"/>
      <c r="WR25" s="41"/>
      <c r="WS25" s="41"/>
      <c r="WT25" s="41"/>
      <c r="WU25" s="41"/>
      <c r="WV25" s="41"/>
      <c r="WW25" s="41"/>
      <c r="WX25" s="41"/>
      <c r="WY25" s="41"/>
      <c r="WZ25" s="41"/>
      <c r="XA25" s="41"/>
      <c r="XB25" s="41"/>
      <c r="XC25" s="41"/>
      <c r="XD25" s="41"/>
      <c r="XE25" s="41"/>
      <c r="XF25" s="41"/>
      <c r="XG25" s="41"/>
      <c r="XH25" s="41"/>
      <c r="XI25" s="41"/>
      <c r="XJ25" s="41"/>
      <c r="XK25" s="41"/>
      <c r="XL25" s="41"/>
      <c r="XM25" s="41"/>
      <c r="XN25" s="41"/>
      <c r="XO25" s="41"/>
      <c r="XP25" s="41"/>
      <c r="XQ25" s="41"/>
      <c r="XR25" s="41"/>
      <c r="XS25" s="41"/>
      <c r="XT25" s="41"/>
      <c r="XU25" s="41"/>
      <c r="XV25" s="41"/>
      <c r="XW25" s="41"/>
      <c r="XX25" s="41"/>
      <c r="XY25" s="41"/>
      <c r="XZ25" s="41"/>
      <c r="YA25" s="41"/>
      <c r="YB25" s="41"/>
      <c r="YC25" s="41"/>
      <c r="YD25" s="41"/>
      <c r="YE25" s="41"/>
      <c r="YF25" s="41"/>
      <c r="YG25" s="41"/>
      <c r="YH25" s="41"/>
      <c r="YI25" s="41"/>
      <c r="YJ25" s="41"/>
      <c r="YK25" s="41"/>
      <c r="YL25" s="41"/>
      <c r="YM25" s="41"/>
      <c r="YN25" s="41"/>
      <c r="YO25" s="41"/>
      <c r="YP25" s="41"/>
      <c r="YQ25" s="41"/>
      <c r="YR25" s="41"/>
      <c r="YS25" s="41"/>
      <c r="YT25" s="41"/>
      <c r="YU25" s="41"/>
      <c r="YV25" s="41"/>
      <c r="YW25" s="41"/>
      <c r="YX25" s="41"/>
      <c r="YY25" s="41"/>
      <c r="YZ25" s="41"/>
      <c r="ZA25" s="41"/>
      <c r="ZB25" s="41"/>
      <c r="ZC25" s="41"/>
      <c r="ZD25" s="41"/>
      <c r="ZE25" s="41"/>
      <c r="ZF25" s="41"/>
      <c r="ZG25" s="41"/>
      <c r="ZH25" s="41"/>
      <c r="ZI25" s="41"/>
      <c r="ZJ25" s="41"/>
      <c r="ZK25" s="41"/>
      <c r="ZL25" s="41"/>
      <c r="ZM25" s="41"/>
      <c r="ZN25" s="41"/>
      <c r="ZO25" s="41"/>
      <c r="ZP25" s="41"/>
      <c r="ZQ25" s="41"/>
      <c r="ZR25" s="41"/>
      <c r="ZS25" s="41"/>
      <c r="ZT25" s="41"/>
      <c r="ZU25" s="41"/>
      <c r="ZV25" s="41"/>
      <c r="ZW25" s="41"/>
      <c r="ZX25" s="41"/>
      <c r="ZY25" s="41"/>
      <c r="ZZ25" s="41"/>
      <c r="AAA25" s="41"/>
      <c r="AAB25" s="41"/>
      <c r="AAC25" s="41"/>
      <c r="AAD25" s="41"/>
      <c r="AAE25" s="41"/>
      <c r="AAF25" s="41"/>
      <c r="AAG25" s="41"/>
      <c r="AAH25" s="41"/>
      <c r="AAI25" s="41"/>
      <c r="AAJ25" s="41"/>
      <c r="AAK25" s="41"/>
      <c r="AAL25" s="41"/>
      <c r="AAM25" s="41"/>
      <c r="AAN25" s="41"/>
      <c r="AAO25" s="41"/>
      <c r="AAP25" s="41"/>
      <c r="AAQ25" s="41"/>
      <c r="AAR25" s="41"/>
      <c r="AAS25" s="41"/>
      <c r="AAT25" s="41"/>
      <c r="AAU25" s="41"/>
      <c r="AAV25" s="41"/>
      <c r="AAW25" s="41"/>
      <c r="AAX25" s="41"/>
      <c r="AAY25" s="41"/>
      <c r="AAZ25" s="41"/>
      <c r="ABA25" s="41"/>
      <c r="ABB25" s="41"/>
      <c r="ABC25" s="41"/>
      <c r="ABD25" s="41"/>
      <c r="ABE25" s="41"/>
      <c r="ABF25" s="41"/>
      <c r="ABG25" s="41"/>
      <c r="ABH25" s="41"/>
      <c r="ABI25" s="41"/>
      <c r="ABJ25" s="41"/>
      <c r="ABK25" s="41"/>
      <c r="ABL25" s="41"/>
      <c r="ABM25" s="41"/>
      <c r="ABN25" s="41"/>
      <c r="ABO25" s="41"/>
      <c r="ABP25" s="41"/>
      <c r="ABQ25" s="41"/>
      <c r="ABR25" s="41"/>
      <c r="ABS25" s="41"/>
      <c r="ABT25" s="41"/>
      <c r="ABU25" s="41"/>
      <c r="ABV25" s="41"/>
      <c r="ABW25" s="41"/>
      <c r="ABX25" s="41"/>
      <c r="ABY25" s="41"/>
      <c r="ABZ25" s="41"/>
      <c r="ACA25" s="41"/>
      <c r="ACB25" s="41"/>
      <c r="ACC25" s="41"/>
      <c r="ACD25" s="41"/>
      <c r="ACE25" s="41"/>
      <c r="ACF25" s="41"/>
      <c r="ACG25" s="41"/>
      <c r="ACH25" s="41"/>
      <c r="ACI25" s="41"/>
      <c r="ACJ25" s="41"/>
      <c r="ACK25" s="41"/>
      <c r="ACL25" s="41"/>
      <c r="ACM25" s="41"/>
      <c r="ACN25" s="41"/>
      <c r="ACO25" s="41"/>
      <c r="ACP25" s="41"/>
      <c r="ACQ25" s="41"/>
      <c r="ACR25" s="41"/>
      <c r="ACS25" s="41"/>
      <c r="ACT25" s="41"/>
      <c r="ACU25" s="41"/>
      <c r="ACV25" s="41"/>
      <c r="ACW25" s="41"/>
      <c r="ACX25" s="41"/>
      <c r="ACY25" s="41"/>
      <c r="ACZ25" s="41"/>
      <c r="ADA25" s="41"/>
      <c r="ADB25" s="41"/>
      <c r="ADC25" s="41"/>
      <c r="ADD25" s="41"/>
      <c r="ADE25" s="41"/>
      <c r="ADF25" s="41"/>
      <c r="ADG25" s="41"/>
      <c r="ADH25" s="41"/>
      <c r="ADI25" s="41"/>
      <c r="ADJ25" s="41"/>
      <c r="ADK25" s="41"/>
      <c r="ADL25" s="41"/>
      <c r="ADM25" s="41"/>
      <c r="ADN25" s="41"/>
      <c r="ADO25" s="41"/>
      <c r="ADP25" s="41"/>
      <c r="ADQ25" s="41"/>
      <c r="ADR25" s="41"/>
      <c r="ADS25" s="41"/>
      <c r="ADT25" s="41"/>
      <c r="ADU25" s="41"/>
      <c r="ADV25" s="41"/>
      <c r="ADW25" s="41"/>
      <c r="ADX25" s="41"/>
      <c r="ADY25" s="41"/>
      <c r="ADZ25" s="41"/>
      <c r="AEA25" s="41"/>
      <c r="AEB25" s="41"/>
      <c r="AEC25" s="41"/>
      <c r="AED25" s="41"/>
      <c r="AEE25" s="41"/>
      <c r="AEF25" s="41"/>
      <c r="AEG25" s="41"/>
      <c r="AEH25" s="41"/>
      <c r="AEI25" s="41"/>
      <c r="AEJ25" s="41"/>
      <c r="AEK25" s="41"/>
      <c r="AEL25" s="41"/>
      <c r="AEM25" s="41"/>
      <c r="AEN25" s="41"/>
      <c r="AEO25" s="41"/>
      <c r="AEP25" s="41"/>
      <c r="AEQ25" s="41"/>
      <c r="AER25" s="41"/>
      <c r="AES25" s="41"/>
      <c r="AET25" s="41"/>
      <c r="AEU25" s="41"/>
      <c r="AEV25" s="41"/>
      <c r="AEW25" s="41"/>
      <c r="AEX25" s="41"/>
      <c r="AEY25" s="41"/>
      <c r="AEZ25" s="41"/>
      <c r="AFA25" s="41"/>
      <c r="AFB25" s="41"/>
      <c r="AFC25" s="41"/>
      <c r="AFD25" s="41"/>
      <c r="AFE25" s="41"/>
      <c r="AFF25" s="41"/>
      <c r="AFG25" s="41"/>
      <c r="AFH25" s="41"/>
      <c r="AFI25" s="41"/>
      <c r="AFJ25" s="41"/>
      <c r="AFK25" s="41"/>
      <c r="AFL25" s="41"/>
      <c r="AFM25" s="41"/>
      <c r="AFN25" s="41"/>
      <c r="AFO25" s="41"/>
      <c r="AFP25" s="41"/>
      <c r="AFQ25" s="41"/>
      <c r="AFR25" s="41"/>
      <c r="AFS25" s="41"/>
      <c r="AFT25" s="41"/>
      <c r="AFU25" s="41"/>
      <c r="AFV25" s="41"/>
      <c r="AFW25" s="41"/>
      <c r="AFX25" s="41"/>
      <c r="AFY25" s="41"/>
      <c r="AFZ25" s="41"/>
      <c r="AGA25" s="41"/>
      <c r="AGB25" s="41"/>
      <c r="AGC25" s="41"/>
      <c r="AGD25" s="41"/>
      <c r="AGE25" s="41"/>
      <c r="AGF25" s="41"/>
      <c r="AGG25" s="41"/>
      <c r="AGH25" s="41"/>
      <c r="AGI25" s="41"/>
      <c r="AGJ25" s="41"/>
      <c r="AGK25" s="41"/>
      <c r="AGL25" s="41"/>
      <c r="AGM25" s="41"/>
      <c r="AGN25" s="41"/>
      <c r="AGO25" s="41"/>
      <c r="AGP25" s="41"/>
      <c r="AGQ25" s="41"/>
      <c r="AGR25" s="41"/>
      <c r="AGS25" s="41"/>
      <c r="AGT25" s="41"/>
      <c r="AGU25" s="41"/>
      <c r="AGV25" s="41"/>
      <c r="AGW25" s="41"/>
      <c r="AGX25" s="41"/>
      <c r="AGY25" s="41"/>
      <c r="AGZ25" s="41"/>
      <c r="AHA25" s="41"/>
      <c r="AHB25" s="41"/>
      <c r="AHC25" s="41"/>
      <c r="AHD25" s="41"/>
      <c r="AHE25" s="41"/>
      <c r="AHF25" s="41"/>
      <c r="AHG25" s="41"/>
      <c r="AHH25" s="41"/>
      <c r="AHI25" s="41"/>
      <c r="AHJ25" s="41"/>
      <c r="AHK25" s="41"/>
      <c r="AHL25" s="41"/>
      <c r="AHM25" s="41"/>
      <c r="AHN25" s="41"/>
      <c r="AHO25" s="41"/>
      <c r="AHP25" s="41"/>
      <c r="AHQ25" s="41"/>
      <c r="AHR25" s="41"/>
      <c r="AHS25" s="41"/>
      <c r="AHT25" s="41"/>
      <c r="AHU25" s="41"/>
      <c r="AHV25" s="41"/>
      <c r="AHW25" s="41"/>
      <c r="AHX25" s="41"/>
      <c r="AHY25" s="41"/>
      <c r="AHZ25" s="41"/>
      <c r="AIA25" s="41"/>
      <c r="AIB25" s="41"/>
      <c r="AIC25" s="41"/>
      <c r="AID25" s="41"/>
      <c r="AIE25" s="41"/>
      <c r="AIF25" s="41"/>
      <c r="AIG25" s="41"/>
      <c r="AIH25" s="41"/>
      <c r="AII25" s="41"/>
      <c r="AIJ25" s="41"/>
      <c r="AIK25" s="41"/>
      <c r="AIL25" s="41"/>
      <c r="AIM25" s="41"/>
      <c r="AIN25" s="41"/>
      <c r="AIO25" s="41"/>
      <c r="AIP25" s="41"/>
      <c r="AIQ25" s="41"/>
      <c r="AIR25" s="41"/>
      <c r="AIS25" s="41"/>
      <c r="AIT25" s="41"/>
      <c r="AIU25" s="41"/>
      <c r="AIV25" s="41"/>
      <c r="AIW25" s="41"/>
      <c r="AIX25" s="41"/>
      <c r="AIY25" s="41"/>
      <c r="AIZ25" s="41"/>
      <c r="AJA25" s="41"/>
      <c r="AJB25" s="41"/>
      <c r="AJC25" s="41"/>
      <c r="AJD25" s="41"/>
      <c r="AJE25" s="41"/>
      <c r="AJF25" s="41"/>
      <c r="AJG25" s="41"/>
      <c r="AJH25" s="41"/>
      <c r="AJI25" s="41"/>
      <c r="AJJ25" s="41"/>
      <c r="AJK25" s="41"/>
      <c r="AJL25" s="41"/>
      <c r="AJM25" s="41"/>
      <c r="AJN25" s="41"/>
      <c r="AJO25" s="41"/>
      <c r="AJP25" s="41"/>
      <c r="AJQ25" s="41"/>
      <c r="AJR25" s="41"/>
      <c r="AJS25" s="41"/>
      <c r="AJT25" s="41"/>
      <c r="AJU25" s="41"/>
      <c r="AJV25" s="41"/>
      <c r="AJW25" s="41"/>
      <c r="AJX25" s="41"/>
      <c r="AJY25" s="41"/>
      <c r="AJZ25" s="41"/>
      <c r="AKA25" s="41"/>
      <c r="AKB25" s="41"/>
      <c r="AKC25" s="41"/>
      <c r="AKD25" s="41"/>
      <c r="AKE25" s="41"/>
      <c r="AKF25" s="41"/>
      <c r="AKG25" s="41"/>
      <c r="AKH25" s="41"/>
      <c r="AKI25" s="41"/>
      <c r="AKJ25" s="41"/>
      <c r="AKK25" s="41"/>
      <c r="AKL25" s="41"/>
      <c r="AKM25" s="41"/>
      <c r="AKN25" s="41"/>
      <c r="AKO25" s="41"/>
      <c r="AKP25" s="41"/>
      <c r="AKQ25" s="41"/>
      <c r="AKR25" s="41"/>
      <c r="AKS25" s="41"/>
      <c r="AKT25" s="41"/>
      <c r="AKU25" s="41"/>
      <c r="AKV25" s="41"/>
      <c r="AKW25" s="41"/>
      <c r="AKX25" s="41"/>
      <c r="AKY25" s="41"/>
      <c r="AKZ25" s="41"/>
      <c r="ALA25" s="41"/>
      <c r="ALB25" s="41"/>
      <c r="ALC25" s="41"/>
      <c r="ALD25" s="41"/>
      <c r="ALE25" s="41"/>
      <c r="ALF25" s="41"/>
      <c r="ALG25" s="41"/>
      <c r="ALH25" s="41"/>
      <c r="ALI25" s="41"/>
      <c r="ALJ25" s="41"/>
      <c r="ALK25" s="41"/>
      <c r="ALL25" s="41"/>
      <c r="ALM25" s="41"/>
      <c r="ALN25" s="41"/>
      <c r="ALO25" s="41"/>
      <c r="ALP25" s="41"/>
      <c r="ALQ25" s="41"/>
      <c r="ALR25" s="41"/>
      <c r="ALS25" s="41"/>
      <c r="ALT25" s="41"/>
      <c r="ALU25" s="41"/>
      <c r="ALV25" s="41"/>
      <c r="ALW25" s="41"/>
      <c r="ALX25" s="41"/>
      <c r="ALY25" s="41"/>
      <c r="ALZ25" s="41"/>
      <c r="AMA25" s="41"/>
      <c r="AMB25" s="41"/>
      <c r="AMC25" s="41"/>
      <c r="AMD25" s="41"/>
      <c r="AME25" s="41"/>
      <c r="AMF25" s="41"/>
      <c r="AMG25" s="41"/>
      <c r="AMH25" s="41"/>
      <c r="AMI25" s="41"/>
      <c r="AMJ25" s="41"/>
      <c r="AMK25" s="41"/>
      <c r="AML25" s="41"/>
      <c r="AMM25" s="41"/>
      <c r="AMN25" s="41"/>
      <c r="AMO25" s="41"/>
      <c r="AMP25" s="41"/>
      <c r="AMQ25" s="41"/>
      <c r="AMR25" s="41"/>
      <c r="AMS25" s="41"/>
      <c r="AMT25" s="41"/>
      <c r="AMU25" s="41"/>
      <c r="AMV25" s="41"/>
      <c r="AMW25" s="41"/>
      <c r="AMX25" s="41"/>
      <c r="AMY25" s="41"/>
      <c r="AMZ25" s="41"/>
      <c r="ANA25" s="41"/>
      <c r="ANB25" s="41"/>
      <c r="ANC25" s="41"/>
      <c r="AND25" s="41"/>
      <c r="ANE25" s="41"/>
      <c r="ANF25" s="41"/>
      <c r="ANG25" s="41"/>
      <c r="ANH25" s="41"/>
      <c r="ANI25" s="41"/>
      <c r="ANJ25" s="41"/>
      <c r="ANK25" s="41"/>
      <c r="ANL25" s="41"/>
      <c r="ANM25" s="41"/>
      <c r="ANN25" s="41"/>
      <c r="ANO25" s="41"/>
      <c r="ANP25" s="41"/>
      <c r="ANQ25" s="41"/>
      <c r="ANR25" s="41"/>
      <c r="ANS25" s="41"/>
      <c r="ANT25" s="41"/>
      <c r="ANU25" s="41"/>
      <c r="ANV25" s="41"/>
      <c r="ANW25" s="41"/>
      <c r="ANX25" s="41"/>
      <c r="ANY25" s="41"/>
      <c r="ANZ25" s="41"/>
      <c r="AOA25" s="41"/>
      <c r="AOB25" s="41"/>
      <c r="AOC25" s="41"/>
      <c r="AOD25" s="41"/>
      <c r="AOE25" s="41"/>
      <c r="AOF25" s="41"/>
      <c r="AOG25" s="41"/>
      <c r="AOH25" s="41"/>
      <c r="AOI25" s="41"/>
      <c r="AOJ25" s="41"/>
      <c r="AOK25" s="41"/>
      <c r="AOL25" s="41"/>
      <c r="AOM25" s="41"/>
      <c r="AON25" s="41"/>
      <c r="AOO25" s="41"/>
      <c r="AOP25" s="41"/>
      <c r="AOQ25" s="41"/>
      <c r="AOR25" s="41"/>
      <c r="AOS25" s="41"/>
      <c r="AOT25" s="41"/>
      <c r="AOU25" s="41"/>
      <c r="AOV25" s="41"/>
      <c r="AOW25" s="41"/>
      <c r="AOX25" s="41"/>
      <c r="AOY25" s="41"/>
      <c r="AOZ25" s="41"/>
      <c r="APA25" s="41"/>
      <c r="APB25" s="41"/>
      <c r="APC25" s="41"/>
      <c r="APD25" s="41"/>
      <c r="APE25" s="41"/>
      <c r="APF25" s="41"/>
      <c r="APG25" s="41"/>
      <c r="APH25" s="41"/>
      <c r="API25" s="41"/>
      <c r="APJ25" s="41"/>
      <c r="APK25" s="41"/>
      <c r="APL25" s="41"/>
      <c r="APM25" s="41"/>
      <c r="APN25" s="41"/>
      <c r="APO25" s="41"/>
      <c r="APP25" s="41"/>
      <c r="APQ25" s="41"/>
      <c r="APR25" s="41"/>
      <c r="APS25" s="41"/>
    </row>
    <row r="26" spans="1:1111" s="20" customFormat="1" ht="47.25">
      <c r="A26" s="98" t="s">
        <v>33</v>
      </c>
      <c r="B26" s="88" t="s">
        <v>34</v>
      </c>
      <c r="C26" s="93" t="s">
        <v>10</v>
      </c>
      <c r="D26" s="90" t="s">
        <v>10</v>
      </c>
      <c r="E26" s="91">
        <v>6857207.6500000004</v>
      </c>
      <c r="F26" s="90" t="s">
        <v>10</v>
      </c>
      <c r="G26" s="91">
        <f>G28+G29+G30+G34</f>
        <v>6133600</v>
      </c>
      <c r="H26" s="89" t="s">
        <v>10</v>
      </c>
      <c r="I26" s="91">
        <f>I28+I29+I30+I34</f>
        <v>2826568.34</v>
      </c>
      <c r="J26" s="90" t="s">
        <v>10</v>
      </c>
      <c r="K26" s="91">
        <f>K28+K29+K30+K34</f>
        <v>6133600</v>
      </c>
      <c r="L26" s="90" t="s">
        <v>10</v>
      </c>
      <c r="M26" s="90" t="s">
        <v>10</v>
      </c>
      <c r="N26" s="90" t="s">
        <v>10</v>
      </c>
      <c r="O26" s="100">
        <f>O28+O29+O30+O34</f>
        <v>6133600</v>
      </c>
      <c r="P26" s="90" t="s">
        <v>10</v>
      </c>
      <c r="Q26" s="100">
        <f>Q28+Q29+Q30+Q34</f>
        <v>6133600</v>
      </c>
      <c r="R26" s="90" t="s">
        <v>10</v>
      </c>
      <c r="S26" s="100">
        <f>S28+S29+S30+S34</f>
        <v>6133600</v>
      </c>
      <c r="T26" s="14" t="e">
        <f>T28+T29+T30+T34</f>
        <v>#REF!</v>
      </c>
      <c r="U26" s="15" t="e">
        <f>T26/#REF!</f>
        <v>#REF!</v>
      </c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  <c r="AMK26" s="19"/>
      <c r="AML26" s="19"/>
      <c r="AMM26" s="19"/>
      <c r="AMN26" s="19"/>
      <c r="AMO26" s="19"/>
      <c r="AMP26" s="19"/>
      <c r="AMQ26" s="19"/>
      <c r="AMR26" s="19"/>
      <c r="AMS26" s="19"/>
      <c r="AMT26" s="19"/>
      <c r="AMU26" s="19"/>
      <c r="AMV26" s="19"/>
      <c r="AMW26" s="19"/>
      <c r="AMX26" s="19"/>
      <c r="AMY26" s="19"/>
      <c r="AMZ26" s="19"/>
      <c r="ANA26" s="19"/>
      <c r="ANB26" s="19"/>
      <c r="ANC26" s="19"/>
      <c r="AND26" s="19"/>
      <c r="ANE26" s="19"/>
      <c r="ANF26" s="19"/>
      <c r="ANG26" s="19"/>
      <c r="ANH26" s="19"/>
      <c r="ANI26" s="19"/>
      <c r="ANJ26" s="19"/>
      <c r="ANK26" s="19"/>
      <c r="ANL26" s="19"/>
      <c r="ANM26" s="19"/>
      <c r="ANN26" s="19"/>
      <c r="ANO26" s="19"/>
      <c r="ANP26" s="19"/>
      <c r="ANQ26" s="19"/>
      <c r="ANR26" s="19"/>
      <c r="ANS26" s="19"/>
      <c r="ANT26" s="19"/>
      <c r="ANU26" s="19"/>
      <c r="ANV26" s="19"/>
      <c r="ANW26" s="19"/>
      <c r="ANX26" s="19"/>
      <c r="ANY26" s="19"/>
      <c r="ANZ26" s="19"/>
      <c r="AOA26" s="19"/>
      <c r="AOB26" s="19"/>
      <c r="AOC26" s="19"/>
      <c r="AOD26" s="19"/>
      <c r="AOE26" s="19"/>
      <c r="AOF26" s="19"/>
      <c r="AOG26" s="19"/>
      <c r="AOH26" s="19"/>
      <c r="AOI26" s="19"/>
      <c r="AOJ26" s="19"/>
      <c r="AOK26" s="19"/>
      <c r="AOL26" s="19"/>
      <c r="AOM26" s="19"/>
      <c r="AON26" s="19"/>
      <c r="AOO26" s="19"/>
      <c r="AOP26" s="19"/>
      <c r="AOQ26" s="19"/>
      <c r="AOR26" s="19"/>
      <c r="AOS26" s="19"/>
      <c r="AOT26" s="19"/>
      <c r="AOU26" s="19"/>
      <c r="AOV26" s="19"/>
      <c r="AOW26" s="19"/>
      <c r="AOX26" s="19"/>
      <c r="AOY26" s="19"/>
      <c r="AOZ26" s="19"/>
      <c r="APA26" s="19"/>
      <c r="APB26" s="19"/>
      <c r="APC26" s="19"/>
      <c r="APD26" s="19"/>
      <c r="APE26" s="19"/>
      <c r="APF26" s="19"/>
      <c r="APG26" s="19"/>
      <c r="APH26" s="19"/>
      <c r="API26" s="19"/>
      <c r="APJ26" s="19"/>
      <c r="APK26" s="19"/>
      <c r="APL26" s="19"/>
      <c r="APM26" s="19"/>
      <c r="APN26" s="19"/>
      <c r="APO26" s="19"/>
      <c r="APP26" s="19"/>
      <c r="APQ26" s="19"/>
      <c r="APR26" s="19"/>
      <c r="APS26" s="19"/>
    </row>
    <row r="27" spans="1:1111" s="19" customFormat="1" ht="15.75">
      <c r="A27" s="45"/>
      <c r="B27" s="34" t="s">
        <v>11</v>
      </c>
      <c r="C27" s="46"/>
      <c r="D27" s="47"/>
      <c r="E27" s="47"/>
      <c r="F27" s="48"/>
      <c r="G27" s="48"/>
      <c r="H27" s="47"/>
      <c r="I27" s="47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9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</row>
    <row r="28" spans="1:1111" s="51" customFormat="1" ht="36">
      <c r="A28" s="97" t="s">
        <v>35</v>
      </c>
      <c r="B28" s="87" t="s">
        <v>13</v>
      </c>
      <c r="C28" s="35" t="s">
        <v>14</v>
      </c>
      <c r="D28" s="36">
        <v>45</v>
      </c>
      <c r="E28" s="37">
        <v>1971606.07</v>
      </c>
      <c r="F28" s="36">
        <v>46</v>
      </c>
      <c r="G28" s="37">
        <v>1578918.03</v>
      </c>
      <c r="H28" s="36">
        <v>27</v>
      </c>
      <c r="I28" s="37">
        <v>1077199.2</v>
      </c>
      <c r="J28" s="36">
        <v>44</v>
      </c>
      <c r="K28" s="37">
        <v>1763552.1057834672</v>
      </c>
      <c r="L28" s="37">
        <f t="shared" ref="L28:L29" si="13">K28/J28</f>
        <v>40080.729676896983</v>
      </c>
      <c r="M28" s="106">
        <v>1.0299</v>
      </c>
      <c r="N28" s="36">
        <f t="shared" ref="N28:N29" si="14">J28</f>
        <v>44</v>
      </c>
      <c r="O28" s="37">
        <v>1763552.1057834672</v>
      </c>
      <c r="P28" s="36">
        <f t="shared" ref="P28:R34" si="15">N28</f>
        <v>44</v>
      </c>
      <c r="Q28" s="37">
        <v>1763552.1057834672</v>
      </c>
      <c r="R28" s="36">
        <f t="shared" ref="R28:S34" si="16">P28</f>
        <v>44</v>
      </c>
      <c r="S28" s="37">
        <v>1763552.1057834672</v>
      </c>
      <c r="T28" s="27" t="e">
        <f>S28-#REF!</f>
        <v>#REF!</v>
      </c>
      <c r="U28" s="29" t="e">
        <f>T28/#REF!</f>
        <v>#REF!</v>
      </c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  <c r="AMK28" s="19"/>
      <c r="AML28" s="19"/>
      <c r="AMM28" s="19"/>
      <c r="AMN28" s="19"/>
      <c r="AMO28" s="19"/>
      <c r="AMP28" s="19"/>
      <c r="AMQ28" s="19"/>
      <c r="AMR28" s="19"/>
      <c r="AMS28" s="19"/>
      <c r="AMT28" s="19"/>
      <c r="AMU28" s="19"/>
      <c r="AMV28" s="19"/>
      <c r="AMW28" s="19"/>
      <c r="AMX28" s="19"/>
      <c r="AMY28" s="19"/>
      <c r="AMZ28" s="19"/>
      <c r="ANA28" s="19"/>
      <c r="ANB28" s="19"/>
      <c r="ANC28" s="19"/>
      <c r="AND28" s="19"/>
      <c r="ANE28" s="19"/>
      <c r="ANF28" s="19"/>
      <c r="ANG28" s="19"/>
      <c r="ANH28" s="19"/>
      <c r="ANI28" s="19"/>
      <c r="ANJ28" s="19"/>
      <c r="ANK28" s="19"/>
      <c r="ANL28" s="19"/>
      <c r="ANM28" s="19"/>
      <c r="ANN28" s="19"/>
      <c r="ANO28" s="19"/>
      <c r="ANP28" s="19"/>
      <c r="ANQ28" s="19"/>
      <c r="ANR28" s="19"/>
      <c r="ANS28" s="19"/>
      <c r="ANT28" s="19"/>
      <c r="ANU28" s="19"/>
      <c r="ANV28" s="19"/>
      <c r="ANW28" s="19"/>
      <c r="ANX28" s="19"/>
      <c r="ANY28" s="19"/>
      <c r="ANZ28" s="19"/>
      <c r="AOA28" s="19"/>
      <c r="AOB28" s="19"/>
      <c r="AOC28" s="19"/>
      <c r="AOD28" s="19"/>
      <c r="AOE28" s="19"/>
      <c r="AOF28" s="19"/>
      <c r="AOG28" s="19"/>
      <c r="AOH28" s="19"/>
      <c r="AOI28" s="19"/>
      <c r="AOJ28" s="19"/>
      <c r="AOK28" s="19"/>
      <c r="AOL28" s="19"/>
      <c r="AOM28" s="19"/>
      <c r="AON28" s="19"/>
      <c r="AOO28" s="19"/>
      <c r="AOP28" s="19"/>
      <c r="AOQ28" s="19"/>
      <c r="AOR28" s="19"/>
      <c r="AOS28" s="19"/>
      <c r="AOT28" s="19"/>
      <c r="AOU28" s="19"/>
      <c r="AOV28" s="19"/>
      <c r="AOW28" s="19"/>
      <c r="AOX28" s="19"/>
      <c r="AOY28" s="19"/>
      <c r="AOZ28" s="19"/>
      <c r="APA28" s="19"/>
      <c r="APB28" s="19"/>
      <c r="APC28" s="19"/>
      <c r="APD28" s="19"/>
      <c r="APE28" s="19"/>
      <c r="APF28" s="19"/>
      <c r="APG28" s="19"/>
      <c r="APH28" s="19"/>
      <c r="API28" s="19"/>
      <c r="APJ28" s="19"/>
      <c r="APK28" s="19"/>
      <c r="APL28" s="19"/>
      <c r="APM28" s="19"/>
      <c r="APN28" s="19"/>
      <c r="APO28" s="19"/>
      <c r="APP28" s="19"/>
      <c r="APQ28" s="19"/>
      <c r="APR28" s="19"/>
      <c r="APS28" s="19"/>
    </row>
    <row r="29" spans="1:1111" s="51" customFormat="1" ht="36">
      <c r="A29" s="97" t="s">
        <v>36</v>
      </c>
      <c r="B29" s="87" t="s">
        <v>16</v>
      </c>
      <c r="C29" s="35" t="s">
        <v>17</v>
      </c>
      <c r="D29" s="36">
        <v>4</v>
      </c>
      <c r="E29" s="37">
        <v>97237.4</v>
      </c>
      <c r="F29" s="36">
        <v>2</v>
      </c>
      <c r="G29" s="37">
        <v>46870.61</v>
      </c>
      <c r="H29" s="36">
        <v>7</v>
      </c>
      <c r="I29" s="37">
        <v>208571.31</v>
      </c>
      <c r="J29" s="36">
        <v>11</v>
      </c>
      <c r="K29" s="37">
        <v>86976.411840175206</v>
      </c>
      <c r="L29" s="37">
        <f t="shared" si="13"/>
        <v>7906.946530925019</v>
      </c>
      <c r="M29" s="106">
        <v>1.0299</v>
      </c>
      <c r="N29" s="36">
        <f t="shared" si="14"/>
        <v>11</v>
      </c>
      <c r="O29" s="37">
        <v>86976.411840175206</v>
      </c>
      <c r="P29" s="36">
        <f t="shared" si="15"/>
        <v>11</v>
      </c>
      <c r="Q29" s="37">
        <v>86976.411840175206</v>
      </c>
      <c r="R29" s="36">
        <f t="shared" si="16"/>
        <v>11</v>
      </c>
      <c r="S29" s="37">
        <v>86976.411840175206</v>
      </c>
      <c r="T29" s="27" t="e">
        <f>S29-#REF!</f>
        <v>#REF!</v>
      </c>
      <c r="U29" s="29" t="e">
        <f>T29/#REF!</f>
        <v>#REF!</v>
      </c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  <c r="AMK29" s="19"/>
      <c r="AML29" s="19"/>
      <c r="AMM29" s="19"/>
      <c r="AMN29" s="19"/>
      <c r="AMO29" s="19"/>
      <c r="AMP29" s="19"/>
      <c r="AMQ29" s="19"/>
      <c r="AMR29" s="19"/>
      <c r="AMS29" s="19"/>
      <c r="AMT29" s="19"/>
      <c r="AMU29" s="19"/>
      <c r="AMV29" s="19"/>
      <c r="AMW29" s="19"/>
      <c r="AMX29" s="19"/>
      <c r="AMY29" s="19"/>
      <c r="AMZ29" s="19"/>
      <c r="ANA29" s="19"/>
      <c r="ANB29" s="19"/>
      <c r="ANC29" s="19"/>
      <c r="AND29" s="19"/>
      <c r="ANE29" s="19"/>
      <c r="ANF29" s="19"/>
      <c r="ANG29" s="19"/>
      <c r="ANH29" s="19"/>
      <c r="ANI29" s="19"/>
      <c r="ANJ29" s="19"/>
      <c r="ANK29" s="19"/>
      <c r="ANL29" s="19"/>
      <c r="ANM29" s="19"/>
      <c r="ANN29" s="19"/>
      <c r="ANO29" s="19"/>
      <c r="ANP29" s="19"/>
      <c r="ANQ29" s="19"/>
      <c r="ANR29" s="19"/>
      <c r="ANS29" s="19"/>
      <c r="ANT29" s="19"/>
      <c r="ANU29" s="19"/>
      <c r="ANV29" s="19"/>
      <c r="ANW29" s="19"/>
      <c r="ANX29" s="19"/>
      <c r="ANY29" s="19"/>
      <c r="ANZ29" s="19"/>
      <c r="AOA29" s="19"/>
      <c r="AOB29" s="19"/>
      <c r="AOC29" s="19"/>
      <c r="AOD29" s="19"/>
      <c r="AOE29" s="19"/>
      <c r="AOF29" s="19"/>
      <c r="AOG29" s="19"/>
      <c r="AOH29" s="19"/>
      <c r="AOI29" s="19"/>
      <c r="AOJ29" s="19"/>
      <c r="AOK29" s="19"/>
      <c r="AOL29" s="19"/>
      <c r="AOM29" s="19"/>
      <c r="AON29" s="19"/>
      <c r="AOO29" s="19"/>
      <c r="AOP29" s="19"/>
      <c r="AOQ29" s="19"/>
      <c r="AOR29" s="19"/>
      <c r="AOS29" s="19"/>
      <c r="AOT29" s="19"/>
      <c r="AOU29" s="19"/>
      <c r="AOV29" s="19"/>
      <c r="AOW29" s="19"/>
      <c r="AOX29" s="19"/>
      <c r="AOY29" s="19"/>
      <c r="AOZ29" s="19"/>
      <c r="APA29" s="19"/>
      <c r="APB29" s="19"/>
      <c r="APC29" s="19"/>
      <c r="APD29" s="19"/>
      <c r="APE29" s="19"/>
      <c r="APF29" s="19"/>
      <c r="APG29" s="19"/>
      <c r="APH29" s="19"/>
      <c r="API29" s="19"/>
      <c r="APJ29" s="19"/>
      <c r="APK29" s="19"/>
      <c r="APL29" s="19"/>
      <c r="APM29" s="19"/>
      <c r="APN29" s="19"/>
      <c r="APO29" s="19"/>
      <c r="APP29" s="19"/>
      <c r="APQ29" s="19"/>
      <c r="APR29" s="19"/>
      <c r="APS29" s="19"/>
    </row>
    <row r="30" spans="1:1111" s="51" customFormat="1" ht="47.25">
      <c r="A30" s="97" t="s">
        <v>37</v>
      </c>
      <c r="B30" s="87" t="s">
        <v>19</v>
      </c>
      <c r="C30" s="35" t="s">
        <v>26</v>
      </c>
      <c r="D30" s="36">
        <v>1934</v>
      </c>
      <c r="E30" s="37">
        <v>1652546.25</v>
      </c>
      <c r="F30" s="36">
        <v>1858</v>
      </c>
      <c r="G30" s="37">
        <v>1655882.67</v>
      </c>
      <c r="H30" s="36">
        <f t="shared" ref="H30:I30" si="17">H33+H31</f>
        <v>954</v>
      </c>
      <c r="I30" s="37">
        <f t="shared" si="17"/>
        <v>771685.15</v>
      </c>
      <c r="J30" s="36">
        <f>J33+J31</f>
        <v>1430</v>
      </c>
      <c r="K30" s="37">
        <f>K31+K33</f>
        <v>1478161.111104751</v>
      </c>
      <c r="L30" s="37">
        <f>L31+L33</f>
        <v>2088.7256245133917</v>
      </c>
      <c r="M30" s="107" t="s">
        <v>10</v>
      </c>
      <c r="N30" s="36">
        <f t="shared" ref="N30:R30" si="18">N31+N33</f>
        <v>1430</v>
      </c>
      <c r="O30" s="37">
        <f>O31+O33</f>
        <v>1478161.111104751</v>
      </c>
      <c r="P30" s="36">
        <f t="shared" si="18"/>
        <v>1430</v>
      </c>
      <c r="Q30" s="37">
        <f>Q31+Q33</f>
        <v>1478161.111104751</v>
      </c>
      <c r="R30" s="36">
        <f t="shared" si="18"/>
        <v>1430</v>
      </c>
      <c r="S30" s="37">
        <f>S31+S33</f>
        <v>1478161.111104751</v>
      </c>
      <c r="T30" s="27" t="e">
        <f>T33+T31</f>
        <v>#REF!</v>
      </c>
      <c r="U30" s="29" t="e">
        <f>T30/#REF!</f>
        <v>#REF!</v>
      </c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  <c r="AMK30" s="19"/>
      <c r="AML30" s="19"/>
      <c r="AMM30" s="19"/>
      <c r="AMN30" s="19"/>
      <c r="AMO30" s="19"/>
      <c r="AMP30" s="19"/>
      <c r="AMQ30" s="19"/>
      <c r="AMR30" s="19"/>
      <c r="AMS30" s="19"/>
      <c r="AMT30" s="19"/>
      <c r="AMU30" s="19"/>
      <c r="AMV30" s="19"/>
      <c r="AMW30" s="19"/>
      <c r="AMX30" s="19"/>
      <c r="AMY30" s="19"/>
      <c r="AMZ30" s="19"/>
      <c r="ANA30" s="19"/>
      <c r="ANB30" s="19"/>
      <c r="ANC30" s="19"/>
      <c r="AND30" s="19"/>
      <c r="ANE30" s="19"/>
      <c r="ANF30" s="19"/>
      <c r="ANG30" s="19"/>
      <c r="ANH30" s="19"/>
      <c r="ANI30" s="19"/>
      <c r="ANJ30" s="19"/>
      <c r="ANK30" s="19"/>
      <c r="ANL30" s="19"/>
      <c r="ANM30" s="19"/>
      <c r="ANN30" s="19"/>
      <c r="ANO30" s="19"/>
      <c r="ANP30" s="19"/>
      <c r="ANQ30" s="19"/>
      <c r="ANR30" s="19"/>
      <c r="ANS30" s="19"/>
      <c r="ANT30" s="19"/>
      <c r="ANU30" s="19"/>
      <c r="ANV30" s="19"/>
      <c r="ANW30" s="19"/>
      <c r="ANX30" s="19"/>
      <c r="ANY30" s="19"/>
      <c r="ANZ30" s="19"/>
      <c r="AOA30" s="19"/>
      <c r="AOB30" s="19"/>
      <c r="AOC30" s="19"/>
      <c r="AOD30" s="19"/>
      <c r="AOE30" s="19"/>
      <c r="AOF30" s="19"/>
      <c r="AOG30" s="19"/>
      <c r="AOH30" s="19"/>
      <c r="AOI30" s="19"/>
      <c r="AOJ30" s="19"/>
      <c r="AOK30" s="19"/>
      <c r="AOL30" s="19"/>
      <c r="AOM30" s="19"/>
      <c r="AON30" s="19"/>
      <c r="AOO30" s="19"/>
      <c r="AOP30" s="19"/>
      <c r="AOQ30" s="19"/>
      <c r="AOR30" s="19"/>
      <c r="AOS30" s="19"/>
      <c r="AOT30" s="19"/>
      <c r="AOU30" s="19"/>
      <c r="AOV30" s="19"/>
      <c r="AOW30" s="19"/>
      <c r="AOX30" s="19"/>
      <c r="AOY30" s="19"/>
      <c r="AOZ30" s="19"/>
      <c r="APA30" s="19"/>
      <c r="APB30" s="19"/>
      <c r="APC30" s="19"/>
      <c r="APD30" s="19"/>
      <c r="APE30" s="19"/>
      <c r="APF30" s="19"/>
      <c r="APG30" s="19"/>
      <c r="APH30" s="19"/>
      <c r="API30" s="19"/>
      <c r="APJ30" s="19"/>
      <c r="APK30" s="19"/>
      <c r="APL30" s="19"/>
      <c r="APM30" s="19"/>
      <c r="APN30" s="19"/>
      <c r="APO30" s="19"/>
      <c r="APP30" s="19"/>
      <c r="APQ30" s="19"/>
      <c r="APR30" s="19"/>
      <c r="APS30" s="19"/>
    </row>
    <row r="31" spans="1:1111" s="19" customFormat="1" ht="22.5" customHeight="1">
      <c r="A31" s="45"/>
      <c r="B31" s="34" t="s">
        <v>20</v>
      </c>
      <c r="C31" s="35" t="s">
        <v>21</v>
      </c>
      <c r="D31" s="36">
        <v>850</v>
      </c>
      <c r="E31" s="37">
        <v>707909.77999999991</v>
      </c>
      <c r="F31" s="36">
        <v>838</v>
      </c>
      <c r="G31" s="37">
        <v>728304.89</v>
      </c>
      <c r="H31" s="36">
        <v>401</v>
      </c>
      <c r="I31" s="37">
        <v>317090.39</v>
      </c>
      <c r="J31" s="36">
        <v>576</v>
      </c>
      <c r="K31" s="37">
        <v>633207.51656222623</v>
      </c>
      <c r="L31" s="37">
        <f t="shared" ref="L31:L34" si="19">K31/J31</f>
        <v>1099.3186051427538</v>
      </c>
      <c r="M31" s="106">
        <v>1.0299</v>
      </c>
      <c r="N31" s="36">
        <f t="shared" ref="N31" si="20">J31</f>
        <v>576</v>
      </c>
      <c r="O31" s="37">
        <v>633207.51656222623</v>
      </c>
      <c r="P31" s="36">
        <f t="shared" ref="P31" si="21">N31</f>
        <v>576</v>
      </c>
      <c r="Q31" s="37">
        <v>633207.51656222623</v>
      </c>
      <c r="R31" s="36">
        <f t="shared" si="15"/>
        <v>576</v>
      </c>
      <c r="S31" s="37">
        <v>633207.51656222623</v>
      </c>
      <c r="T31" s="37" t="e">
        <f>S31-#REF!</f>
        <v>#REF!</v>
      </c>
      <c r="U31" s="39" t="e">
        <f>T31/#REF!</f>
        <v>#REF!</v>
      </c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</row>
    <row r="32" spans="1:1111" s="19" customFormat="1" ht="18.75" customHeight="1">
      <c r="A32" s="45"/>
      <c r="B32" s="34" t="s">
        <v>27</v>
      </c>
      <c r="C32" s="35" t="s">
        <v>21</v>
      </c>
      <c r="D32" s="36" t="s">
        <v>10</v>
      </c>
      <c r="E32" s="36" t="s">
        <v>10</v>
      </c>
      <c r="F32" s="36" t="s">
        <v>10</v>
      </c>
      <c r="G32" s="36" t="s">
        <v>10</v>
      </c>
      <c r="H32" s="36" t="s">
        <v>10</v>
      </c>
      <c r="I32" s="36" t="s">
        <v>10</v>
      </c>
      <c r="J32" s="36" t="s">
        <v>10</v>
      </c>
      <c r="K32" s="36" t="s">
        <v>10</v>
      </c>
      <c r="L32" s="36" t="s">
        <v>10</v>
      </c>
      <c r="M32" s="36" t="s">
        <v>10</v>
      </c>
      <c r="N32" s="36" t="s">
        <v>10</v>
      </c>
      <c r="O32" s="36" t="s">
        <v>10</v>
      </c>
      <c r="P32" s="36" t="s">
        <v>10</v>
      </c>
      <c r="Q32" s="36" t="s">
        <v>10</v>
      </c>
      <c r="R32" s="36" t="s">
        <v>10</v>
      </c>
      <c r="S32" s="36" t="s">
        <v>10</v>
      </c>
      <c r="T32" s="36" t="s">
        <v>10</v>
      </c>
      <c r="U32" s="53" t="s">
        <v>10</v>
      </c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</row>
    <row r="33" spans="1:1111" s="19" customFormat="1" ht="21.75" customHeight="1">
      <c r="A33" s="45"/>
      <c r="B33" s="34" t="s">
        <v>38</v>
      </c>
      <c r="C33" s="35" t="s">
        <v>46</v>
      </c>
      <c r="D33" s="36">
        <v>1084</v>
      </c>
      <c r="E33" s="37">
        <v>944636.47</v>
      </c>
      <c r="F33" s="36">
        <v>1020</v>
      </c>
      <c r="G33" s="37">
        <v>927577.78</v>
      </c>
      <c r="H33" s="36">
        <v>553</v>
      </c>
      <c r="I33" s="37">
        <v>454594.76</v>
      </c>
      <c r="J33" s="36">
        <v>854</v>
      </c>
      <c r="K33" s="37">
        <v>844953.59454252489</v>
      </c>
      <c r="L33" s="37">
        <f t="shared" si="19"/>
        <v>989.40701937063807</v>
      </c>
      <c r="M33" s="106">
        <v>1.0299</v>
      </c>
      <c r="N33" s="36">
        <f t="shared" ref="N33:N34" si="22">J33</f>
        <v>854</v>
      </c>
      <c r="O33" s="37">
        <v>844953.59454252489</v>
      </c>
      <c r="P33" s="36">
        <f t="shared" ref="P33:P34" si="23">N33</f>
        <v>854</v>
      </c>
      <c r="Q33" s="37">
        <v>844953.59454252489</v>
      </c>
      <c r="R33" s="36">
        <f t="shared" si="15"/>
        <v>854</v>
      </c>
      <c r="S33" s="37">
        <v>844953.59454252489</v>
      </c>
      <c r="T33" s="37" t="e">
        <f>S33-#REF!</f>
        <v>#REF!</v>
      </c>
      <c r="U33" s="39" t="e">
        <f>T33/#REF!</f>
        <v>#REF!</v>
      </c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</row>
    <row r="34" spans="1:1111" s="42" customFormat="1" ht="36">
      <c r="A34" s="97" t="s">
        <v>39</v>
      </c>
      <c r="B34" s="87" t="s">
        <v>40</v>
      </c>
      <c r="C34" s="35" t="s">
        <v>14</v>
      </c>
      <c r="D34" s="36">
        <v>20</v>
      </c>
      <c r="E34" s="37">
        <v>3135817.9300000006</v>
      </c>
      <c r="F34" s="36">
        <v>16</v>
      </c>
      <c r="G34" s="37">
        <v>2851928.69</v>
      </c>
      <c r="H34" s="36">
        <v>7</v>
      </c>
      <c r="I34" s="37">
        <v>769112.67999999982</v>
      </c>
      <c r="J34" s="36">
        <v>14</v>
      </c>
      <c r="K34" s="37">
        <v>2804910.371271607</v>
      </c>
      <c r="L34" s="37">
        <f t="shared" si="19"/>
        <v>200350.74080511479</v>
      </c>
      <c r="M34" s="106">
        <v>1.0299</v>
      </c>
      <c r="N34" s="36">
        <f t="shared" si="22"/>
        <v>14</v>
      </c>
      <c r="O34" s="37">
        <v>2804910.371271607</v>
      </c>
      <c r="P34" s="36">
        <f t="shared" si="23"/>
        <v>14</v>
      </c>
      <c r="Q34" s="37">
        <v>2804910.371271607</v>
      </c>
      <c r="R34" s="36">
        <f t="shared" si="15"/>
        <v>14</v>
      </c>
      <c r="S34" s="37">
        <v>2804910.371271607</v>
      </c>
      <c r="T34" s="27" t="e">
        <f>S34-#REF!</f>
        <v>#REF!</v>
      </c>
      <c r="U34" s="29" t="e">
        <f>T34/#REF!</f>
        <v>#REF!</v>
      </c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CB34" s="41"/>
      <c r="CC34" s="41"/>
      <c r="CD34" s="41"/>
      <c r="CE34" s="41"/>
      <c r="CF34" s="41"/>
      <c r="CG34" s="41"/>
      <c r="CH34" s="41"/>
      <c r="CI34" s="41"/>
      <c r="CJ34" s="41"/>
      <c r="CK34" s="41"/>
      <c r="CL34" s="41"/>
      <c r="CM34" s="41"/>
      <c r="CN34" s="41"/>
      <c r="CO34" s="41"/>
      <c r="CP34" s="41"/>
      <c r="CQ34" s="41"/>
      <c r="CR34" s="41"/>
      <c r="CS34" s="41"/>
      <c r="CT34" s="41"/>
      <c r="CU34" s="41"/>
      <c r="CV34" s="41"/>
      <c r="CW34" s="41"/>
      <c r="CX34" s="41"/>
      <c r="CY34" s="41"/>
      <c r="CZ34" s="41"/>
      <c r="DA34" s="41"/>
      <c r="DB34" s="41"/>
      <c r="DC34" s="41"/>
      <c r="DD34" s="41"/>
      <c r="DE34" s="41"/>
      <c r="DF34" s="41"/>
      <c r="DG34" s="41"/>
      <c r="DH34" s="41"/>
      <c r="DI34" s="41"/>
      <c r="DJ34" s="41"/>
      <c r="DK34" s="41"/>
      <c r="DL34" s="41"/>
      <c r="DM34" s="41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I34" s="41"/>
      <c r="EJ34" s="41"/>
      <c r="EK34" s="41"/>
      <c r="EL34" s="41"/>
      <c r="EM34" s="41"/>
      <c r="EN34" s="41"/>
      <c r="EO34" s="41"/>
      <c r="EP34" s="41"/>
      <c r="EQ34" s="41"/>
      <c r="ER34" s="41"/>
      <c r="ES34" s="41"/>
      <c r="ET34" s="41"/>
      <c r="EU34" s="41"/>
      <c r="EV34" s="41"/>
      <c r="EW34" s="41"/>
      <c r="EX34" s="41"/>
      <c r="EY34" s="41"/>
      <c r="EZ34" s="41"/>
      <c r="FA34" s="41"/>
      <c r="FB34" s="41"/>
      <c r="FC34" s="41"/>
      <c r="FD34" s="41"/>
      <c r="FE34" s="41"/>
      <c r="FF34" s="41"/>
      <c r="FG34" s="41"/>
      <c r="FH34" s="41"/>
      <c r="FI34" s="41"/>
      <c r="FJ34" s="41"/>
      <c r="FK34" s="41"/>
      <c r="FL34" s="41"/>
      <c r="FM34" s="41"/>
      <c r="FN34" s="41"/>
      <c r="FO34" s="41"/>
      <c r="FP34" s="41"/>
      <c r="FQ34" s="41"/>
      <c r="FR34" s="41"/>
      <c r="FS34" s="41"/>
      <c r="FT34" s="41"/>
      <c r="FU34" s="41"/>
      <c r="FV34" s="41"/>
      <c r="FW34" s="41"/>
      <c r="FX34" s="41"/>
      <c r="FY34" s="41"/>
      <c r="FZ34" s="41"/>
      <c r="GA34" s="41"/>
      <c r="GB34" s="41"/>
      <c r="GC34" s="41"/>
      <c r="GD34" s="41"/>
      <c r="GE34" s="41"/>
      <c r="GF34" s="41"/>
      <c r="GG34" s="41"/>
      <c r="GH34" s="41"/>
      <c r="GI34" s="41"/>
      <c r="GJ34" s="41"/>
      <c r="GK34" s="41"/>
      <c r="GL34" s="41"/>
      <c r="GM34" s="41"/>
      <c r="GN34" s="41"/>
      <c r="GO34" s="41"/>
      <c r="GP34" s="41"/>
      <c r="GQ34" s="41"/>
      <c r="GR34" s="41"/>
      <c r="GS34" s="41"/>
      <c r="GT34" s="41"/>
      <c r="GU34" s="41"/>
      <c r="GV34" s="41"/>
      <c r="GW34" s="41"/>
      <c r="GX34" s="41"/>
      <c r="GY34" s="41"/>
      <c r="GZ34" s="41"/>
      <c r="HA34" s="41"/>
      <c r="HB34" s="41"/>
      <c r="HC34" s="41"/>
      <c r="HD34" s="41"/>
      <c r="HE34" s="41"/>
      <c r="HF34" s="41"/>
      <c r="HG34" s="41"/>
      <c r="HH34" s="41"/>
      <c r="HI34" s="41"/>
      <c r="HJ34" s="41"/>
      <c r="HK34" s="41"/>
      <c r="HL34" s="41"/>
      <c r="HM34" s="41"/>
      <c r="HN34" s="41"/>
      <c r="HO34" s="41"/>
      <c r="HP34" s="41"/>
      <c r="HQ34" s="41"/>
      <c r="HR34" s="41"/>
      <c r="HS34" s="41"/>
      <c r="HT34" s="41"/>
      <c r="HU34" s="41"/>
      <c r="HV34" s="41"/>
      <c r="HW34" s="41"/>
      <c r="HX34" s="41"/>
      <c r="HY34" s="41"/>
      <c r="HZ34" s="41"/>
      <c r="IA34" s="41"/>
      <c r="IB34" s="41"/>
      <c r="IC34" s="41"/>
      <c r="ID34" s="41"/>
      <c r="IE34" s="41"/>
      <c r="IF34" s="41"/>
      <c r="IG34" s="41"/>
      <c r="IH34" s="41"/>
      <c r="II34" s="41"/>
      <c r="IJ34" s="41"/>
      <c r="IK34" s="41"/>
      <c r="IL34" s="41"/>
      <c r="IM34" s="41"/>
      <c r="IN34" s="41"/>
      <c r="IO34" s="41"/>
      <c r="IP34" s="41"/>
      <c r="IQ34" s="41"/>
      <c r="IR34" s="41"/>
      <c r="IS34" s="41"/>
      <c r="IT34" s="41"/>
      <c r="IU34" s="41"/>
      <c r="IV34" s="41"/>
      <c r="IW34" s="41"/>
      <c r="IX34" s="41"/>
      <c r="IY34" s="41"/>
      <c r="IZ34" s="41"/>
      <c r="JA34" s="41"/>
      <c r="JB34" s="41"/>
      <c r="JC34" s="41"/>
      <c r="JD34" s="41"/>
      <c r="JE34" s="41"/>
      <c r="JF34" s="41"/>
      <c r="JG34" s="41"/>
      <c r="JH34" s="41"/>
      <c r="JI34" s="41"/>
      <c r="JJ34" s="41"/>
      <c r="JK34" s="41"/>
      <c r="JL34" s="41"/>
      <c r="JM34" s="41"/>
      <c r="JN34" s="41"/>
      <c r="JO34" s="41"/>
      <c r="JP34" s="41"/>
      <c r="JQ34" s="41"/>
      <c r="JR34" s="41"/>
      <c r="JS34" s="41"/>
      <c r="JT34" s="41"/>
      <c r="JU34" s="41"/>
      <c r="JV34" s="41"/>
      <c r="JW34" s="41"/>
      <c r="JX34" s="41"/>
      <c r="JY34" s="41"/>
      <c r="JZ34" s="41"/>
      <c r="KA34" s="41"/>
      <c r="KB34" s="41"/>
      <c r="KC34" s="41"/>
      <c r="KD34" s="41"/>
      <c r="KE34" s="41"/>
      <c r="KF34" s="41"/>
      <c r="KG34" s="41"/>
      <c r="KH34" s="41"/>
      <c r="KI34" s="41"/>
      <c r="KJ34" s="41"/>
      <c r="KK34" s="41"/>
      <c r="KL34" s="41"/>
      <c r="KM34" s="41"/>
      <c r="KN34" s="41"/>
      <c r="KO34" s="41"/>
      <c r="KP34" s="41"/>
      <c r="KQ34" s="41"/>
      <c r="KR34" s="41"/>
      <c r="KS34" s="41"/>
      <c r="KT34" s="41"/>
      <c r="KU34" s="41"/>
      <c r="KV34" s="41"/>
      <c r="KW34" s="41"/>
      <c r="KX34" s="41"/>
      <c r="KY34" s="41"/>
      <c r="KZ34" s="41"/>
      <c r="LA34" s="41"/>
      <c r="LB34" s="41"/>
      <c r="LC34" s="41"/>
      <c r="LD34" s="41"/>
      <c r="LE34" s="41"/>
      <c r="LF34" s="41"/>
      <c r="LG34" s="41"/>
      <c r="LH34" s="41"/>
      <c r="LI34" s="41"/>
      <c r="LJ34" s="41"/>
      <c r="LK34" s="41"/>
      <c r="LL34" s="41"/>
      <c r="LM34" s="41"/>
      <c r="LN34" s="41"/>
      <c r="LO34" s="41"/>
      <c r="LP34" s="41"/>
      <c r="LQ34" s="41"/>
      <c r="LR34" s="41"/>
      <c r="LS34" s="41"/>
      <c r="LT34" s="41"/>
      <c r="LU34" s="41"/>
      <c r="LV34" s="41"/>
      <c r="LW34" s="41"/>
      <c r="LX34" s="41"/>
      <c r="LY34" s="41"/>
      <c r="LZ34" s="41"/>
      <c r="MA34" s="41"/>
      <c r="MB34" s="41"/>
      <c r="MC34" s="41"/>
      <c r="MD34" s="41"/>
      <c r="ME34" s="41"/>
      <c r="MF34" s="41"/>
      <c r="MG34" s="41"/>
      <c r="MH34" s="41"/>
      <c r="MI34" s="41"/>
      <c r="MJ34" s="41"/>
      <c r="MK34" s="41"/>
      <c r="ML34" s="41"/>
      <c r="MM34" s="41"/>
      <c r="MN34" s="41"/>
      <c r="MO34" s="41"/>
      <c r="MP34" s="41"/>
      <c r="MQ34" s="41"/>
      <c r="MR34" s="41"/>
      <c r="MS34" s="41"/>
      <c r="MT34" s="41"/>
      <c r="MU34" s="41"/>
      <c r="MV34" s="41"/>
      <c r="MW34" s="41"/>
      <c r="MX34" s="41"/>
      <c r="MY34" s="41"/>
      <c r="MZ34" s="41"/>
      <c r="NA34" s="41"/>
      <c r="NB34" s="41"/>
      <c r="NC34" s="41"/>
      <c r="ND34" s="41"/>
      <c r="NE34" s="41"/>
      <c r="NF34" s="41"/>
      <c r="NG34" s="41"/>
      <c r="NH34" s="41"/>
      <c r="NI34" s="41"/>
      <c r="NJ34" s="41"/>
      <c r="NK34" s="41"/>
      <c r="NL34" s="41"/>
      <c r="NM34" s="41"/>
      <c r="NN34" s="41"/>
      <c r="NO34" s="41"/>
      <c r="NP34" s="41"/>
      <c r="NQ34" s="41"/>
      <c r="NR34" s="41"/>
      <c r="NS34" s="41"/>
      <c r="NT34" s="41"/>
      <c r="NU34" s="41"/>
      <c r="NV34" s="41"/>
      <c r="NW34" s="41"/>
      <c r="NX34" s="41"/>
      <c r="NY34" s="41"/>
      <c r="NZ34" s="41"/>
      <c r="OA34" s="41"/>
      <c r="OB34" s="41"/>
      <c r="OC34" s="41"/>
      <c r="OD34" s="41"/>
      <c r="OE34" s="41"/>
      <c r="OF34" s="41"/>
      <c r="OG34" s="41"/>
      <c r="OH34" s="41"/>
      <c r="OI34" s="41"/>
      <c r="OJ34" s="41"/>
      <c r="OK34" s="41"/>
      <c r="OL34" s="41"/>
      <c r="OM34" s="41"/>
      <c r="ON34" s="41"/>
      <c r="OO34" s="41"/>
      <c r="OP34" s="41"/>
      <c r="OQ34" s="41"/>
      <c r="OR34" s="41"/>
      <c r="OS34" s="41"/>
      <c r="OT34" s="41"/>
      <c r="OU34" s="41"/>
      <c r="OV34" s="41"/>
      <c r="OW34" s="41"/>
      <c r="OX34" s="41"/>
      <c r="OY34" s="41"/>
      <c r="OZ34" s="41"/>
      <c r="PA34" s="41"/>
      <c r="PB34" s="41"/>
      <c r="PC34" s="41"/>
      <c r="PD34" s="41"/>
      <c r="PE34" s="41"/>
      <c r="PF34" s="41"/>
      <c r="PG34" s="41"/>
      <c r="PH34" s="41"/>
      <c r="PI34" s="41"/>
      <c r="PJ34" s="41"/>
      <c r="PK34" s="41"/>
      <c r="PL34" s="41"/>
      <c r="PM34" s="41"/>
      <c r="PN34" s="41"/>
      <c r="PO34" s="41"/>
      <c r="PP34" s="41"/>
      <c r="PQ34" s="41"/>
      <c r="PR34" s="41"/>
      <c r="PS34" s="41"/>
      <c r="PT34" s="41"/>
      <c r="PU34" s="41"/>
      <c r="PV34" s="41"/>
      <c r="PW34" s="41"/>
      <c r="PX34" s="41"/>
      <c r="PY34" s="41"/>
      <c r="PZ34" s="41"/>
      <c r="QA34" s="41"/>
      <c r="QB34" s="41"/>
      <c r="QC34" s="41"/>
      <c r="QD34" s="41"/>
      <c r="QE34" s="41"/>
      <c r="QF34" s="41"/>
      <c r="QG34" s="41"/>
      <c r="QH34" s="41"/>
      <c r="QI34" s="41"/>
      <c r="QJ34" s="41"/>
      <c r="QK34" s="41"/>
      <c r="QL34" s="41"/>
      <c r="QM34" s="41"/>
      <c r="QN34" s="41"/>
      <c r="QO34" s="41"/>
      <c r="QP34" s="41"/>
      <c r="QQ34" s="41"/>
      <c r="QR34" s="41"/>
      <c r="QS34" s="41"/>
      <c r="QT34" s="41"/>
      <c r="QU34" s="41"/>
      <c r="QV34" s="41"/>
      <c r="QW34" s="41"/>
      <c r="QX34" s="41"/>
      <c r="QY34" s="41"/>
      <c r="QZ34" s="41"/>
      <c r="RA34" s="41"/>
      <c r="RB34" s="41"/>
      <c r="RC34" s="41"/>
      <c r="RD34" s="41"/>
      <c r="RE34" s="41"/>
      <c r="RF34" s="41"/>
      <c r="RG34" s="41"/>
      <c r="RH34" s="41"/>
      <c r="RI34" s="41"/>
      <c r="RJ34" s="41"/>
      <c r="RK34" s="41"/>
      <c r="RL34" s="41"/>
      <c r="RM34" s="41"/>
      <c r="RN34" s="41"/>
      <c r="RO34" s="41"/>
      <c r="RP34" s="41"/>
      <c r="RQ34" s="41"/>
      <c r="RR34" s="41"/>
      <c r="RS34" s="41"/>
      <c r="RT34" s="41"/>
      <c r="RU34" s="41"/>
      <c r="RV34" s="41"/>
      <c r="RW34" s="41"/>
      <c r="RX34" s="41"/>
      <c r="RY34" s="41"/>
      <c r="RZ34" s="41"/>
      <c r="SA34" s="41"/>
      <c r="SB34" s="41"/>
      <c r="SC34" s="41"/>
      <c r="SD34" s="41"/>
      <c r="SE34" s="41"/>
      <c r="SF34" s="41"/>
      <c r="SG34" s="41"/>
      <c r="SH34" s="41"/>
      <c r="SI34" s="41"/>
      <c r="SJ34" s="41"/>
      <c r="SK34" s="41"/>
      <c r="SL34" s="41"/>
      <c r="SM34" s="41"/>
      <c r="SN34" s="41"/>
      <c r="SO34" s="41"/>
      <c r="SP34" s="41"/>
      <c r="SQ34" s="41"/>
      <c r="SR34" s="41"/>
      <c r="SS34" s="41"/>
      <c r="ST34" s="41"/>
      <c r="SU34" s="41"/>
      <c r="SV34" s="41"/>
      <c r="SW34" s="41"/>
      <c r="SX34" s="41"/>
      <c r="SY34" s="41"/>
      <c r="SZ34" s="41"/>
      <c r="TA34" s="41"/>
      <c r="TB34" s="41"/>
      <c r="TC34" s="41"/>
      <c r="TD34" s="41"/>
      <c r="TE34" s="41"/>
      <c r="TF34" s="41"/>
      <c r="TG34" s="41"/>
      <c r="TH34" s="41"/>
      <c r="TI34" s="41"/>
      <c r="TJ34" s="41"/>
      <c r="TK34" s="41"/>
      <c r="TL34" s="41"/>
      <c r="TM34" s="41"/>
      <c r="TN34" s="41"/>
      <c r="TO34" s="41"/>
      <c r="TP34" s="41"/>
      <c r="TQ34" s="41"/>
      <c r="TR34" s="41"/>
      <c r="TS34" s="41"/>
      <c r="TT34" s="41"/>
      <c r="TU34" s="41"/>
      <c r="TV34" s="41"/>
      <c r="TW34" s="41"/>
      <c r="TX34" s="41"/>
      <c r="TY34" s="41"/>
      <c r="TZ34" s="41"/>
      <c r="UA34" s="41"/>
      <c r="UB34" s="41"/>
      <c r="UC34" s="41"/>
      <c r="UD34" s="41"/>
      <c r="UE34" s="41"/>
      <c r="UF34" s="41"/>
      <c r="UG34" s="41"/>
      <c r="UH34" s="41"/>
      <c r="UI34" s="41"/>
      <c r="UJ34" s="41"/>
      <c r="UK34" s="41"/>
      <c r="UL34" s="41"/>
      <c r="UM34" s="41"/>
      <c r="UN34" s="41"/>
      <c r="UO34" s="41"/>
      <c r="UP34" s="41"/>
      <c r="UQ34" s="41"/>
      <c r="UR34" s="41"/>
      <c r="US34" s="41"/>
      <c r="UT34" s="41"/>
      <c r="UU34" s="41"/>
      <c r="UV34" s="41"/>
      <c r="UW34" s="41"/>
      <c r="UX34" s="41"/>
      <c r="UY34" s="41"/>
      <c r="UZ34" s="41"/>
      <c r="VA34" s="41"/>
      <c r="VB34" s="41"/>
      <c r="VC34" s="41"/>
      <c r="VD34" s="41"/>
      <c r="VE34" s="41"/>
      <c r="VF34" s="41"/>
      <c r="VG34" s="41"/>
      <c r="VH34" s="41"/>
      <c r="VI34" s="41"/>
      <c r="VJ34" s="41"/>
      <c r="VK34" s="41"/>
      <c r="VL34" s="41"/>
      <c r="VM34" s="41"/>
      <c r="VN34" s="41"/>
      <c r="VO34" s="41"/>
      <c r="VP34" s="41"/>
      <c r="VQ34" s="41"/>
      <c r="VR34" s="41"/>
      <c r="VS34" s="41"/>
      <c r="VT34" s="41"/>
      <c r="VU34" s="41"/>
      <c r="VV34" s="41"/>
      <c r="VW34" s="41"/>
      <c r="VX34" s="41"/>
      <c r="VY34" s="41"/>
      <c r="VZ34" s="41"/>
      <c r="WA34" s="41"/>
      <c r="WB34" s="41"/>
      <c r="WC34" s="41"/>
      <c r="WD34" s="41"/>
      <c r="WE34" s="41"/>
      <c r="WF34" s="41"/>
      <c r="WG34" s="41"/>
      <c r="WH34" s="41"/>
      <c r="WI34" s="41"/>
      <c r="WJ34" s="41"/>
      <c r="WK34" s="41"/>
      <c r="WL34" s="41"/>
      <c r="WM34" s="41"/>
      <c r="WN34" s="41"/>
      <c r="WO34" s="41"/>
      <c r="WP34" s="41"/>
      <c r="WQ34" s="41"/>
      <c r="WR34" s="41"/>
      <c r="WS34" s="41"/>
      <c r="WT34" s="41"/>
      <c r="WU34" s="41"/>
      <c r="WV34" s="41"/>
      <c r="WW34" s="41"/>
      <c r="WX34" s="41"/>
      <c r="WY34" s="41"/>
      <c r="WZ34" s="41"/>
      <c r="XA34" s="41"/>
      <c r="XB34" s="41"/>
      <c r="XC34" s="41"/>
      <c r="XD34" s="41"/>
      <c r="XE34" s="41"/>
      <c r="XF34" s="41"/>
      <c r="XG34" s="41"/>
      <c r="XH34" s="41"/>
      <c r="XI34" s="41"/>
      <c r="XJ34" s="41"/>
      <c r="XK34" s="41"/>
      <c r="XL34" s="41"/>
      <c r="XM34" s="41"/>
      <c r="XN34" s="41"/>
      <c r="XO34" s="41"/>
      <c r="XP34" s="41"/>
      <c r="XQ34" s="41"/>
      <c r="XR34" s="41"/>
      <c r="XS34" s="41"/>
      <c r="XT34" s="41"/>
      <c r="XU34" s="41"/>
      <c r="XV34" s="41"/>
      <c r="XW34" s="41"/>
      <c r="XX34" s="41"/>
      <c r="XY34" s="41"/>
      <c r="XZ34" s="41"/>
      <c r="YA34" s="41"/>
      <c r="YB34" s="41"/>
      <c r="YC34" s="41"/>
      <c r="YD34" s="41"/>
      <c r="YE34" s="41"/>
      <c r="YF34" s="41"/>
      <c r="YG34" s="41"/>
      <c r="YH34" s="41"/>
      <c r="YI34" s="41"/>
      <c r="YJ34" s="41"/>
      <c r="YK34" s="41"/>
      <c r="YL34" s="41"/>
      <c r="YM34" s="41"/>
      <c r="YN34" s="41"/>
      <c r="YO34" s="41"/>
      <c r="YP34" s="41"/>
      <c r="YQ34" s="41"/>
      <c r="YR34" s="41"/>
      <c r="YS34" s="41"/>
      <c r="YT34" s="41"/>
      <c r="YU34" s="41"/>
      <c r="YV34" s="41"/>
      <c r="YW34" s="41"/>
      <c r="YX34" s="41"/>
      <c r="YY34" s="41"/>
      <c r="YZ34" s="41"/>
      <c r="ZA34" s="41"/>
      <c r="ZB34" s="41"/>
      <c r="ZC34" s="41"/>
      <c r="ZD34" s="41"/>
      <c r="ZE34" s="41"/>
      <c r="ZF34" s="41"/>
      <c r="ZG34" s="41"/>
      <c r="ZH34" s="41"/>
      <c r="ZI34" s="41"/>
      <c r="ZJ34" s="41"/>
      <c r="ZK34" s="41"/>
      <c r="ZL34" s="41"/>
      <c r="ZM34" s="41"/>
      <c r="ZN34" s="41"/>
      <c r="ZO34" s="41"/>
      <c r="ZP34" s="41"/>
      <c r="ZQ34" s="41"/>
      <c r="ZR34" s="41"/>
      <c r="ZS34" s="41"/>
      <c r="ZT34" s="41"/>
      <c r="ZU34" s="41"/>
      <c r="ZV34" s="41"/>
      <c r="ZW34" s="41"/>
      <c r="ZX34" s="41"/>
      <c r="ZY34" s="41"/>
      <c r="ZZ34" s="41"/>
      <c r="AAA34" s="41"/>
      <c r="AAB34" s="41"/>
      <c r="AAC34" s="41"/>
      <c r="AAD34" s="41"/>
      <c r="AAE34" s="41"/>
      <c r="AAF34" s="41"/>
      <c r="AAG34" s="41"/>
      <c r="AAH34" s="41"/>
      <c r="AAI34" s="41"/>
      <c r="AAJ34" s="41"/>
      <c r="AAK34" s="41"/>
      <c r="AAL34" s="41"/>
      <c r="AAM34" s="41"/>
      <c r="AAN34" s="41"/>
      <c r="AAO34" s="41"/>
      <c r="AAP34" s="41"/>
      <c r="AAQ34" s="41"/>
      <c r="AAR34" s="41"/>
      <c r="AAS34" s="41"/>
      <c r="AAT34" s="41"/>
      <c r="AAU34" s="41"/>
      <c r="AAV34" s="41"/>
      <c r="AAW34" s="41"/>
      <c r="AAX34" s="41"/>
      <c r="AAY34" s="41"/>
      <c r="AAZ34" s="41"/>
      <c r="ABA34" s="41"/>
      <c r="ABB34" s="41"/>
      <c r="ABC34" s="41"/>
      <c r="ABD34" s="41"/>
      <c r="ABE34" s="41"/>
      <c r="ABF34" s="41"/>
      <c r="ABG34" s="41"/>
      <c r="ABH34" s="41"/>
      <c r="ABI34" s="41"/>
      <c r="ABJ34" s="41"/>
      <c r="ABK34" s="41"/>
      <c r="ABL34" s="41"/>
      <c r="ABM34" s="41"/>
      <c r="ABN34" s="41"/>
      <c r="ABO34" s="41"/>
      <c r="ABP34" s="41"/>
      <c r="ABQ34" s="41"/>
      <c r="ABR34" s="41"/>
      <c r="ABS34" s="41"/>
      <c r="ABT34" s="41"/>
      <c r="ABU34" s="41"/>
      <c r="ABV34" s="41"/>
      <c r="ABW34" s="41"/>
      <c r="ABX34" s="41"/>
      <c r="ABY34" s="41"/>
      <c r="ABZ34" s="41"/>
      <c r="ACA34" s="41"/>
      <c r="ACB34" s="41"/>
      <c r="ACC34" s="41"/>
      <c r="ACD34" s="41"/>
      <c r="ACE34" s="41"/>
      <c r="ACF34" s="41"/>
      <c r="ACG34" s="41"/>
      <c r="ACH34" s="41"/>
      <c r="ACI34" s="41"/>
      <c r="ACJ34" s="41"/>
      <c r="ACK34" s="41"/>
      <c r="ACL34" s="41"/>
      <c r="ACM34" s="41"/>
      <c r="ACN34" s="41"/>
      <c r="ACO34" s="41"/>
      <c r="ACP34" s="41"/>
      <c r="ACQ34" s="41"/>
      <c r="ACR34" s="41"/>
      <c r="ACS34" s="41"/>
      <c r="ACT34" s="41"/>
      <c r="ACU34" s="41"/>
      <c r="ACV34" s="41"/>
      <c r="ACW34" s="41"/>
      <c r="ACX34" s="41"/>
      <c r="ACY34" s="41"/>
      <c r="ACZ34" s="41"/>
      <c r="ADA34" s="41"/>
      <c r="ADB34" s="41"/>
      <c r="ADC34" s="41"/>
      <c r="ADD34" s="41"/>
      <c r="ADE34" s="41"/>
      <c r="ADF34" s="41"/>
      <c r="ADG34" s="41"/>
      <c r="ADH34" s="41"/>
      <c r="ADI34" s="41"/>
      <c r="ADJ34" s="41"/>
      <c r="ADK34" s="41"/>
      <c r="ADL34" s="41"/>
      <c r="ADM34" s="41"/>
      <c r="ADN34" s="41"/>
      <c r="ADO34" s="41"/>
      <c r="ADP34" s="41"/>
      <c r="ADQ34" s="41"/>
      <c r="ADR34" s="41"/>
      <c r="ADS34" s="41"/>
      <c r="ADT34" s="41"/>
      <c r="ADU34" s="41"/>
      <c r="ADV34" s="41"/>
      <c r="ADW34" s="41"/>
      <c r="ADX34" s="41"/>
      <c r="ADY34" s="41"/>
      <c r="ADZ34" s="41"/>
      <c r="AEA34" s="41"/>
      <c r="AEB34" s="41"/>
      <c r="AEC34" s="41"/>
      <c r="AED34" s="41"/>
      <c r="AEE34" s="41"/>
      <c r="AEF34" s="41"/>
      <c r="AEG34" s="41"/>
      <c r="AEH34" s="41"/>
      <c r="AEI34" s="41"/>
      <c r="AEJ34" s="41"/>
      <c r="AEK34" s="41"/>
      <c r="AEL34" s="41"/>
      <c r="AEM34" s="41"/>
      <c r="AEN34" s="41"/>
      <c r="AEO34" s="41"/>
      <c r="AEP34" s="41"/>
      <c r="AEQ34" s="41"/>
      <c r="AER34" s="41"/>
      <c r="AES34" s="41"/>
      <c r="AET34" s="41"/>
      <c r="AEU34" s="41"/>
      <c r="AEV34" s="41"/>
      <c r="AEW34" s="41"/>
      <c r="AEX34" s="41"/>
      <c r="AEY34" s="41"/>
      <c r="AEZ34" s="41"/>
      <c r="AFA34" s="41"/>
      <c r="AFB34" s="41"/>
      <c r="AFC34" s="41"/>
      <c r="AFD34" s="41"/>
      <c r="AFE34" s="41"/>
      <c r="AFF34" s="41"/>
      <c r="AFG34" s="41"/>
      <c r="AFH34" s="41"/>
      <c r="AFI34" s="41"/>
      <c r="AFJ34" s="41"/>
      <c r="AFK34" s="41"/>
      <c r="AFL34" s="41"/>
      <c r="AFM34" s="41"/>
      <c r="AFN34" s="41"/>
      <c r="AFO34" s="41"/>
      <c r="AFP34" s="41"/>
      <c r="AFQ34" s="41"/>
      <c r="AFR34" s="41"/>
      <c r="AFS34" s="41"/>
      <c r="AFT34" s="41"/>
      <c r="AFU34" s="41"/>
      <c r="AFV34" s="41"/>
      <c r="AFW34" s="41"/>
      <c r="AFX34" s="41"/>
      <c r="AFY34" s="41"/>
      <c r="AFZ34" s="41"/>
      <c r="AGA34" s="41"/>
      <c r="AGB34" s="41"/>
      <c r="AGC34" s="41"/>
      <c r="AGD34" s="41"/>
      <c r="AGE34" s="41"/>
      <c r="AGF34" s="41"/>
      <c r="AGG34" s="41"/>
      <c r="AGH34" s="41"/>
      <c r="AGI34" s="41"/>
      <c r="AGJ34" s="41"/>
      <c r="AGK34" s="41"/>
      <c r="AGL34" s="41"/>
      <c r="AGM34" s="41"/>
      <c r="AGN34" s="41"/>
      <c r="AGO34" s="41"/>
      <c r="AGP34" s="41"/>
      <c r="AGQ34" s="41"/>
      <c r="AGR34" s="41"/>
      <c r="AGS34" s="41"/>
      <c r="AGT34" s="41"/>
      <c r="AGU34" s="41"/>
      <c r="AGV34" s="41"/>
      <c r="AGW34" s="41"/>
      <c r="AGX34" s="41"/>
      <c r="AGY34" s="41"/>
      <c r="AGZ34" s="41"/>
      <c r="AHA34" s="41"/>
      <c r="AHB34" s="41"/>
      <c r="AHC34" s="41"/>
      <c r="AHD34" s="41"/>
      <c r="AHE34" s="41"/>
      <c r="AHF34" s="41"/>
      <c r="AHG34" s="41"/>
      <c r="AHH34" s="41"/>
      <c r="AHI34" s="41"/>
      <c r="AHJ34" s="41"/>
      <c r="AHK34" s="41"/>
      <c r="AHL34" s="41"/>
      <c r="AHM34" s="41"/>
      <c r="AHN34" s="41"/>
      <c r="AHO34" s="41"/>
      <c r="AHP34" s="41"/>
      <c r="AHQ34" s="41"/>
      <c r="AHR34" s="41"/>
      <c r="AHS34" s="41"/>
      <c r="AHT34" s="41"/>
      <c r="AHU34" s="41"/>
      <c r="AHV34" s="41"/>
      <c r="AHW34" s="41"/>
      <c r="AHX34" s="41"/>
      <c r="AHY34" s="41"/>
      <c r="AHZ34" s="41"/>
      <c r="AIA34" s="41"/>
      <c r="AIB34" s="41"/>
      <c r="AIC34" s="41"/>
      <c r="AID34" s="41"/>
      <c r="AIE34" s="41"/>
      <c r="AIF34" s="41"/>
      <c r="AIG34" s="41"/>
      <c r="AIH34" s="41"/>
      <c r="AII34" s="41"/>
      <c r="AIJ34" s="41"/>
      <c r="AIK34" s="41"/>
      <c r="AIL34" s="41"/>
      <c r="AIM34" s="41"/>
      <c r="AIN34" s="41"/>
      <c r="AIO34" s="41"/>
      <c r="AIP34" s="41"/>
      <c r="AIQ34" s="41"/>
      <c r="AIR34" s="41"/>
      <c r="AIS34" s="41"/>
      <c r="AIT34" s="41"/>
      <c r="AIU34" s="41"/>
      <c r="AIV34" s="41"/>
      <c r="AIW34" s="41"/>
      <c r="AIX34" s="41"/>
      <c r="AIY34" s="41"/>
      <c r="AIZ34" s="41"/>
      <c r="AJA34" s="41"/>
      <c r="AJB34" s="41"/>
      <c r="AJC34" s="41"/>
      <c r="AJD34" s="41"/>
      <c r="AJE34" s="41"/>
      <c r="AJF34" s="41"/>
      <c r="AJG34" s="41"/>
      <c r="AJH34" s="41"/>
      <c r="AJI34" s="41"/>
      <c r="AJJ34" s="41"/>
      <c r="AJK34" s="41"/>
      <c r="AJL34" s="41"/>
      <c r="AJM34" s="41"/>
      <c r="AJN34" s="41"/>
      <c r="AJO34" s="41"/>
      <c r="AJP34" s="41"/>
      <c r="AJQ34" s="41"/>
      <c r="AJR34" s="41"/>
      <c r="AJS34" s="41"/>
      <c r="AJT34" s="41"/>
      <c r="AJU34" s="41"/>
      <c r="AJV34" s="41"/>
      <c r="AJW34" s="41"/>
      <c r="AJX34" s="41"/>
      <c r="AJY34" s="41"/>
      <c r="AJZ34" s="41"/>
      <c r="AKA34" s="41"/>
      <c r="AKB34" s="41"/>
      <c r="AKC34" s="41"/>
      <c r="AKD34" s="41"/>
      <c r="AKE34" s="41"/>
      <c r="AKF34" s="41"/>
      <c r="AKG34" s="41"/>
      <c r="AKH34" s="41"/>
      <c r="AKI34" s="41"/>
      <c r="AKJ34" s="41"/>
      <c r="AKK34" s="41"/>
      <c r="AKL34" s="41"/>
      <c r="AKM34" s="41"/>
      <c r="AKN34" s="41"/>
      <c r="AKO34" s="41"/>
      <c r="AKP34" s="41"/>
      <c r="AKQ34" s="41"/>
      <c r="AKR34" s="41"/>
      <c r="AKS34" s="41"/>
      <c r="AKT34" s="41"/>
      <c r="AKU34" s="41"/>
      <c r="AKV34" s="41"/>
      <c r="AKW34" s="41"/>
      <c r="AKX34" s="41"/>
      <c r="AKY34" s="41"/>
      <c r="AKZ34" s="41"/>
      <c r="ALA34" s="41"/>
      <c r="ALB34" s="41"/>
      <c r="ALC34" s="41"/>
      <c r="ALD34" s="41"/>
      <c r="ALE34" s="41"/>
      <c r="ALF34" s="41"/>
      <c r="ALG34" s="41"/>
      <c r="ALH34" s="41"/>
      <c r="ALI34" s="41"/>
      <c r="ALJ34" s="41"/>
      <c r="ALK34" s="41"/>
      <c r="ALL34" s="41"/>
      <c r="ALM34" s="41"/>
      <c r="ALN34" s="41"/>
      <c r="ALO34" s="41"/>
      <c r="ALP34" s="41"/>
      <c r="ALQ34" s="41"/>
      <c r="ALR34" s="41"/>
      <c r="ALS34" s="41"/>
      <c r="ALT34" s="41"/>
      <c r="ALU34" s="41"/>
      <c r="ALV34" s="41"/>
      <c r="ALW34" s="41"/>
      <c r="ALX34" s="41"/>
      <c r="ALY34" s="41"/>
      <c r="ALZ34" s="41"/>
      <c r="AMA34" s="41"/>
      <c r="AMB34" s="41"/>
      <c r="AMC34" s="41"/>
      <c r="AMD34" s="41"/>
      <c r="AME34" s="41"/>
      <c r="AMF34" s="41"/>
      <c r="AMG34" s="41"/>
      <c r="AMH34" s="41"/>
      <c r="AMI34" s="41"/>
      <c r="AMJ34" s="41"/>
      <c r="AMK34" s="41"/>
      <c r="AML34" s="41"/>
      <c r="AMM34" s="41"/>
      <c r="AMN34" s="41"/>
      <c r="AMO34" s="41"/>
      <c r="AMP34" s="41"/>
      <c r="AMQ34" s="41"/>
      <c r="AMR34" s="41"/>
      <c r="AMS34" s="41"/>
      <c r="AMT34" s="41"/>
      <c r="AMU34" s="41"/>
      <c r="AMV34" s="41"/>
      <c r="AMW34" s="41"/>
      <c r="AMX34" s="41"/>
      <c r="AMY34" s="41"/>
      <c r="AMZ34" s="41"/>
      <c r="ANA34" s="41"/>
      <c r="ANB34" s="41"/>
      <c r="ANC34" s="41"/>
      <c r="AND34" s="41"/>
      <c r="ANE34" s="41"/>
      <c r="ANF34" s="41"/>
      <c r="ANG34" s="41"/>
      <c r="ANH34" s="41"/>
      <c r="ANI34" s="41"/>
      <c r="ANJ34" s="41"/>
      <c r="ANK34" s="41"/>
      <c r="ANL34" s="41"/>
      <c r="ANM34" s="41"/>
      <c r="ANN34" s="41"/>
      <c r="ANO34" s="41"/>
      <c r="ANP34" s="41"/>
      <c r="ANQ34" s="41"/>
      <c r="ANR34" s="41"/>
      <c r="ANS34" s="41"/>
      <c r="ANT34" s="41"/>
      <c r="ANU34" s="41"/>
      <c r="ANV34" s="41"/>
      <c r="ANW34" s="41"/>
      <c r="ANX34" s="41"/>
      <c r="ANY34" s="41"/>
      <c r="ANZ34" s="41"/>
      <c r="AOA34" s="41"/>
      <c r="AOB34" s="41"/>
      <c r="AOC34" s="41"/>
      <c r="AOD34" s="41"/>
      <c r="AOE34" s="41"/>
      <c r="AOF34" s="41"/>
      <c r="AOG34" s="41"/>
      <c r="AOH34" s="41"/>
      <c r="AOI34" s="41"/>
      <c r="AOJ34" s="41"/>
      <c r="AOK34" s="41"/>
      <c r="AOL34" s="41"/>
      <c r="AOM34" s="41"/>
      <c r="AON34" s="41"/>
      <c r="AOO34" s="41"/>
      <c r="AOP34" s="41"/>
      <c r="AOQ34" s="41"/>
      <c r="AOR34" s="41"/>
      <c r="AOS34" s="41"/>
      <c r="AOT34" s="41"/>
      <c r="AOU34" s="41"/>
      <c r="AOV34" s="41"/>
      <c r="AOW34" s="41"/>
      <c r="AOX34" s="41"/>
      <c r="AOY34" s="41"/>
      <c r="AOZ34" s="41"/>
      <c r="APA34" s="41"/>
      <c r="APB34" s="41"/>
      <c r="APC34" s="41"/>
      <c r="APD34" s="41"/>
      <c r="APE34" s="41"/>
      <c r="APF34" s="41"/>
      <c r="APG34" s="41"/>
      <c r="APH34" s="41"/>
      <c r="API34" s="41"/>
      <c r="APJ34" s="41"/>
      <c r="APK34" s="41"/>
      <c r="APL34" s="41"/>
      <c r="APM34" s="41"/>
      <c r="APN34" s="41"/>
      <c r="APO34" s="41"/>
      <c r="APP34" s="41"/>
      <c r="APQ34" s="41"/>
      <c r="APR34" s="41"/>
      <c r="APS34" s="41"/>
    </row>
    <row r="35" spans="1:1111" s="55" customFormat="1" ht="29.25" customHeight="1">
      <c r="A35" s="98"/>
      <c r="B35" s="88" t="s">
        <v>41</v>
      </c>
      <c r="C35" s="90"/>
      <c r="D35" s="90" t="s">
        <v>10</v>
      </c>
      <c r="E35" s="91">
        <v>210682392.91</v>
      </c>
      <c r="F35" s="90" t="s">
        <v>10</v>
      </c>
      <c r="G35" s="91">
        <v>211879049.06999999</v>
      </c>
      <c r="H35" s="89" t="s">
        <v>10</v>
      </c>
      <c r="I35" s="91">
        <f>I26+I12</f>
        <v>204328676.41</v>
      </c>
      <c r="J35" s="90" t="s">
        <v>10</v>
      </c>
      <c r="K35" s="91">
        <f>K26+K12</f>
        <v>318327218.61000001</v>
      </c>
      <c r="L35" s="90" t="s">
        <v>10</v>
      </c>
      <c r="M35" s="90" t="s">
        <v>10</v>
      </c>
      <c r="N35" s="90" t="s">
        <v>10</v>
      </c>
      <c r="O35" s="100">
        <f>O26+O12</f>
        <v>327661807.80643904</v>
      </c>
      <c r="P35" s="90" t="s">
        <v>10</v>
      </c>
      <c r="Q35" s="100">
        <f>Q26+Q12</f>
        <v>337275501.21985161</v>
      </c>
      <c r="R35" s="90" t="s">
        <v>10</v>
      </c>
      <c r="S35" s="100">
        <f>S26+S12</f>
        <v>347176644.06632513</v>
      </c>
      <c r="T35" s="14" t="e">
        <f>T26+T12</f>
        <v>#REF!</v>
      </c>
      <c r="U35" s="54" t="s">
        <v>10</v>
      </c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CB35" s="41"/>
      <c r="CC35" s="41"/>
      <c r="CD35" s="41"/>
      <c r="CE35" s="41"/>
      <c r="CF35" s="41"/>
      <c r="CG35" s="41"/>
      <c r="CH35" s="41"/>
      <c r="CI35" s="41"/>
      <c r="CJ35" s="41"/>
      <c r="CK35" s="41"/>
      <c r="CL35" s="41"/>
      <c r="CM35" s="41"/>
      <c r="CN35" s="41"/>
      <c r="CO35" s="41"/>
      <c r="CP35" s="41"/>
      <c r="CQ35" s="41"/>
      <c r="CR35" s="41"/>
      <c r="CS35" s="41"/>
      <c r="CT35" s="41"/>
      <c r="CU35" s="41"/>
      <c r="CV35" s="41"/>
      <c r="CW35" s="41"/>
      <c r="CX35" s="41"/>
      <c r="CY35" s="41"/>
      <c r="CZ35" s="41"/>
      <c r="DA35" s="41"/>
      <c r="DB35" s="41"/>
      <c r="DC35" s="41"/>
      <c r="DD35" s="41"/>
      <c r="DE35" s="41"/>
      <c r="DF35" s="41"/>
      <c r="DG35" s="41"/>
      <c r="DH35" s="41"/>
      <c r="DI35" s="41"/>
      <c r="DJ35" s="41"/>
      <c r="DK35" s="41"/>
      <c r="DL35" s="41"/>
      <c r="DM35" s="41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I35" s="41"/>
      <c r="EJ35" s="41"/>
      <c r="EK35" s="41"/>
      <c r="EL35" s="41"/>
      <c r="EM35" s="41"/>
      <c r="EN35" s="41"/>
      <c r="EO35" s="41"/>
      <c r="EP35" s="41"/>
      <c r="EQ35" s="41"/>
      <c r="ER35" s="41"/>
      <c r="ES35" s="41"/>
      <c r="ET35" s="41"/>
      <c r="EU35" s="41"/>
      <c r="EV35" s="41"/>
      <c r="EW35" s="41"/>
      <c r="EX35" s="41"/>
      <c r="EY35" s="41"/>
      <c r="EZ35" s="41"/>
      <c r="FA35" s="41"/>
      <c r="FB35" s="41"/>
      <c r="FC35" s="41"/>
      <c r="FD35" s="41"/>
      <c r="FE35" s="41"/>
      <c r="FF35" s="41"/>
      <c r="FG35" s="41"/>
      <c r="FH35" s="41"/>
      <c r="FI35" s="41"/>
      <c r="FJ35" s="41"/>
      <c r="FK35" s="41"/>
      <c r="FL35" s="41"/>
      <c r="FM35" s="41"/>
      <c r="FN35" s="41"/>
      <c r="FO35" s="41"/>
      <c r="FP35" s="41"/>
      <c r="FQ35" s="41"/>
      <c r="FR35" s="41"/>
      <c r="FS35" s="41"/>
      <c r="FT35" s="41"/>
      <c r="FU35" s="41"/>
      <c r="FV35" s="41"/>
      <c r="FW35" s="41"/>
      <c r="FX35" s="41"/>
      <c r="FY35" s="41"/>
      <c r="FZ35" s="41"/>
      <c r="GA35" s="41"/>
      <c r="GB35" s="41"/>
      <c r="GC35" s="41"/>
      <c r="GD35" s="41"/>
      <c r="GE35" s="41"/>
      <c r="GF35" s="41"/>
      <c r="GG35" s="41"/>
      <c r="GH35" s="41"/>
      <c r="GI35" s="41"/>
      <c r="GJ35" s="41"/>
      <c r="GK35" s="41"/>
      <c r="GL35" s="41"/>
      <c r="GM35" s="41"/>
      <c r="GN35" s="41"/>
      <c r="GO35" s="41"/>
      <c r="GP35" s="41"/>
      <c r="GQ35" s="41"/>
      <c r="GR35" s="41"/>
      <c r="GS35" s="41"/>
      <c r="GT35" s="41"/>
      <c r="GU35" s="41"/>
      <c r="GV35" s="41"/>
      <c r="GW35" s="41"/>
      <c r="GX35" s="41"/>
      <c r="GY35" s="41"/>
      <c r="GZ35" s="41"/>
      <c r="HA35" s="41"/>
      <c r="HB35" s="41"/>
      <c r="HC35" s="41"/>
      <c r="HD35" s="41"/>
      <c r="HE35" s="41"/>
      <c r="HF35" s="41"/>
      <c r="HG35" s="41"/>
      <c r="HH35" s="41"/>
      <c r="HI35" s="41"/>
      <c r="HJ35" s="41"/>
      <c r="HK35" s="41"/>
      <c r="HL35" s="41"/>
      <c r="HM35" s="41"/>
      <c r="HN35" s="41"/>
      <c r="HO35" s="41"/>
      <c r="HP35" s="41"/>
      <c r="HQ35" s="41"/>
      <c r="HR35" s="41"/>
      <c r="HS35" s="41"/>
      <c r="HT35" s="41"/>
      <c r="HU35" s="41"/>
      <c r="HV35" s="41"/>
      <c r="HW35" s="41"/>
      <c r="HX35" s="41"/>
      <c r="HY35" s="41"/>
      <c r="HZ35" s="41"/>
      <c r="IA35" s="41"/>
      <c r="IB35" s="41"/>
      <c r="IC35" s="41"/>
      <c r="ID35" s="41"/>
      <c r="IE35" s="41"/>
      <c r="IF35" s="41"/>
      <c r="IG35" s="41"/>
      <c r="IH35" s="41"/>
      <c r="II35" s="41"/>
      <c r="IJ35" s="41"/>
      <c r="IK35" s="41"/>
      <c r="IL35" s="41"/>
      <c r="IM35" s="41"/>
      <c r="IN35" s="41"/>
      <c r="IO35" s="41"/>
      <c r="IP35" s="41"/>
      <c r="IQ35" s="41"/>
      <c r="IR35" s="41"/>
      <c r="IS35" s="41"/>
      <c r="IT35" s="41"/>
      <c r="IU35" s="41"/>
      <c r="IV35" s="41"/>
      <c r="IW35" s="41"/>
      <c r="IX35" s="41"/>
      <c r="IY35" s="41"/>
      <c r="IZ35" s="41"/>
      <c r="JA35" s="41"/>
      <c r="JB35" s="41"/>
      <c r="JC35" s="41"/>
      <c r="JD35" s="41"/>
      <c r="JE35" s="41"/>
      <c r="JF35" s="41"/>
      <c r="JG35" s="41"/>
      <c r="JH35" s="41"/>
      <c r="JI35" s="41"/>
      <c r="JJ35" s="41"/>
      <c r="JK35" s="41"/>
      <c r="JL35" s="41"/>
      <c r="JM35" s="41"/>
      <c r="JN35" s="41"/>
      <c r="JO35" s="41"/>
      <c r="JP35" s="41"/>
      <c r="JQ35" s="41"/>
      <c r="JR35" s="41"/>
      <c r="JS35" s="41"/>
      <c r="JT35" s="41"/>
      <c r="JU35" s="41"/>
      <c r="JV35" s="41"/>
      <c r="JW35" s="41"/>
      <c r="JX35" s="41"/>
      <c r="JY35" s="41"/>
      <c r="JZ35" s="41"/>
      <c r="KA35" s="41"/>
      <c r="KB35" s="41"/>
      <c r="KC35" s="41"/>
      <c r="KD35" s="41"/>
      <c r="KE35" s="41"/>
      <c r="KF35" s="41"/>
      <c r="KG35" s="41"/>
      <c r="KH35" s="41"/>
      <c r="KI35" s="41"/>
      <c r="KJ35" s="41"/>
      <c r="KK35" s="41"/>
      <c r="KL35" s="41"/>
      <c r="KM35" s="41"/>
      <c r="KN35" s="41"/>
      <c r="KO35" s="41"/>
      <c r="KP35" s="41"/>
      <c r="KQ35" s="41"/>
      <c r="KR35" s="41"/>
      <c r="KS35" s="41"/>
      <c r="KT35" s="41"/>
      <c r="KU35" s="41"/>
      <c r="KV35" s="41"/>
      <c r="KW35" s="41"/>
      <c r="KX35" s="41"/>
      <c r="KY35" s="41"/>
      <c r="KZ35" s="41"/>
      <c r="LA35" s="41"/>
      <c r="LB35" s="41"/>
      <c r="LC35" s="41"/>
      <c r="LD35" s="41"/>
      <c r="LE35" s="41"/>
      <c r="LF35" s="41"/>
      <c r="LG35" s="41"/>
      <c r="LH35" s="41"/>
      <c r="LI35" s="41"/>
      <c r="LJ35" s="41"/>
      <c r="LK35" s="41"/>
      <c r="LL35" s="41"/>
      <c r="LM35" s="41"/>
      <c r="LN35" s="41"/>
      <c r="LO35" s="41"/>
      <c r="LP35" s="41"/>
      <c r="LQ35" s="41"/>
      <c r="LR35" s="41"/>
      <c r="LS35" s="41"/>
      <c r="LT35" s="41"/>
      <c r="LU35" s="41"/>
      <c r="LV35" s="41"/>
      <c r="LW35" s="41"/>
      <c r="LX35" s="41"/>
      <c r="LY35" s="41"/>
      <c r="LZ35" s="41"/>
      <c r="MA35" s="41"/>
      <c r="MB35" s="41"/>
      <c r="MC35" s="41"/>
      <c r="MD35" s="41"/>
      <c r="ME35" s="41"/>
      <c r="MF35" s="41"/>
      <c r="MG35" s="41"/>
      <c r="MH35" s="41"/>
      <c r="MI35" s="41"/>
      <c r="MJ35" s="41"/>
      <c r="MK35" s="41"/>
      <c r="ML35" s="41"/>
      <c r="MM35" s="41"/>
      <c r="MN35" s="41"/>
      <c r="MO35" s="41"/>
      <c r="MP35" s="41"/>
      <c r="MQ35" s="41"/>
      <c r="MR35" s="41"/>
      <c r="MS35" s="41"/>
      <c r="MT35" s="41"/>
      <c r="MU35" s="41"/>
      <c r="MV35" s="41"/>
      <c r="MW35" s="41"/>
      <c r="MX35" s="41"/>
      <c r="MY35" s="41"/>
      <c r="MZ35" s="41"/>
      <c r="NA35" s="41"/>
      <c r="NB35" s="41"/>
      <c r="NC35" s="41"/>
      <c r="ND35" s="41"/>
      <c r="NE35" s="41"/>
      <c r="NF35" s="41"/>
      <c r="NG35" s="41"/>
      <c r="NH35" s="41"/>
      <c r="NI35" s="41"/>
      <c r="NJ35" s="41"/>
      <c r="NK35" s="41"/>
      <c r="NL35" s="41"/>
      <c r="NM35" s="41"/>
      <c r="NN35" s="41"/>
      <c r="NO35" s="41"/>
      <c r="NP35" s="41"/>
      <c r="NQ35" s="41"/>
      <c r="NR35" s="41"/>
      <c r="NS35" s="41"/>
      <c r="NT35" s="41"/>
      <c r="NU35" s="41"/>
      <c r="NV35" s="41"/>
      <c r="NW35" s="41"/>
      <c r="NX35" s="41"/>
      <c r="NY35" s="41"/>
      <c r="NZ35" s="41"/>
      <c r="OA35" s="41"/>
      <c r="OB35" s="41"/>
      <c r="OC35" s="41"/>
      <c r="OD35" s="41"/>
      <c r="OE35" s="41"/>
      <c r="OF35" s="41"/>
      <c r="OG35" s="41"/>
      <c r="OH35" s="41"/>
      <c r="OI35" s="41"/>
      <c r="OJ35" s="41"/>
      <c r="OK35" s="41"/>
      <c r="OL35" s="41"/>
      <c r="OM35" s="41"/>
      <c r="ON35" s="41"/>
      <c r="OO35" s="41"/>
      <c r="OP35" s="41"/>
      <c r="OQ35" s="41"/>
      <c r="OR35" s="41"/>
      <c r="OS35" s="41"/>
      <c r="OT35" s="41"/>
      <c r="OU35" s="41"/>
      <c r="OV35" s="41"/>
      <c r="OW35" s="41"/>
      <c r="OX35" s="41"/>
      <c r="OY35" s="41"/>
      <c r="OZ35" s="41"/>
      <c r="PA35" s="41"/>
      <c r="PB35" s="41"/>
      <c r="PC35" s="41"/>
      <c r="PD35" s="41"/>
      <c r="PE35" s="41"/>
      <c r="PF35" s="41"/>
      <c r="PG35" s="41"/>
      <c r="PH35" s="41"/>
      <c r="PI35" s="41"/>
      <c r="PJ35" s="41"/>
      <c r="PK35" s="41"/>
      <c r="PL35" s="41"/>
      <c r="PM35" s="41"/>
      <c r="PN35" s="41"/>
      <c r="PO35" s="41"/>
      <c r="PP35" s="41"/>
      <c r="PQ35" s="41"/>
      <c r="PR35" s="41"/>
      <c r="PS35" s="41"/>
      <c r="PT35" s="41"/>
      <c r="PU35" s="41"/>
      <c r="PV35" s="41"/>
      <c r="PW35" s="41"/>
      <c r="PX35" s="41"/>
      <c r="PY35" s="41"/>
      <c r="PZ35" s="41"/>
      <c r="QA35" s="41"/>
      <c r="QB35" s="41"/>
      <c r="QC35" s="41"/>
      <c r="QD35" s="41"/>
      <c r="QE35" s="41"/>
      <c r="QF35" s="41"/>
      <c r="QG35" s="41"/>
      <c r="QH35" s="41"/>
      <c r="QI35" s="41"/>
      <c r="QJ35" s="41"/>
      <c r="QK35" s="41"/>
      <c r="QL35" s="41"/>
      <c r="QM35" s="41"/>
      <c r="QN35" s="41"/>
      <c r="QO35" s="41"/>
      <c r="QP35" s="41"/>
      <c r="QQ35" s="41"/>
      <c r="QR35" s="41"/>
      <c r="QS35" s="41"/>
      <c r="QT35" s="41"/>
      <c r="QU35" s="41"/>
      <c r="QV35" s="41"/>
      <c r="QW35" s="41"/>
      <c r="QX35" s="41"/>
      <c r="QY35" s="41"/>
      <c r="QZ35" s="41"/>
      <c r="RA35" s="41"/>
      <c r="RB35" s="41"/>
      <c r="RC35" s="41"/>
      <c r="RD35" s="41"/>
      <c r="RE35" s="41"/>
      <c r="RF35" s="41"/>
      <c r="RG35" s="41"/>
      <c r="RH35" s="41"/>
      <c r="RI35" s="41"/>
      <c r="RJ35" s="41"/>
      <c r="RK35" s="41"/>
      <c r="RL35" s="41"/>
      <c r="RM35" s="41"/>
      <c r="RN35" s="41"/>
      <c r="RO35" s="41"/>
      <c r="RP35" s="41"/>
      <c r="RQ35" s="41"/>
      <c r="RR35" s="41"/>
      <c r="RS35" s="41"/>
      <c r="RT35" s="41"/>
      <c r="RU35" s="41"/>
      <c r="RV35" s="41"/>
      <c r="RW35" s="41"/>
      <c r="RX35" s="41"/>
      <c r="RY35" s="41"/>
      <c r="RZ35" s="41"/>
      <c r="SA35" s="41"/>
      <c r="SB35" s="41"/>
      <c r="SC35" s="41"/>
      <c r="SD35" s="41"/>
      <c r="SE35" s="41"/>
      <c r="SF35" s="41"/>
      <c r="SG35" s="41"/>
      <c r="SH35" s="41"/>
      <c r="SI35" s="41"/>
      <c r="SJ35" s="41"/>
      <c r="SK35" s="41"/>
      <c r="SL35" s="41"/>
      <c r="SM35" s="41"/>
      <c r="SN35" s="41"/>
      <c r="SO35" s="41"/>
      <c r="SP35" s="41"/>
      <c r="SQ35" s="41"/>
      <c r="SR35" s="41"/>
      <c r="SS35" s="41"/>
      <c r="ST35" s="41"/>
      <c r="SU35" s="41"/>
      <c r="SV35" s="41"/>
      <c r="SW35" s="41"/>
      <c r="SX35" s="41"/>
      <c r="SY35" s="41"/>
      <c r="SZ35" s="41"/>
      <c r="TA35" s="41"/>
      <c r="TB35" s="41"/>
      <c r="TC35" s="41"/>
      <c r="TD35" s="41"/>
      <c r="TE35" s="41"/>
      <c r="TF35" s="41"/>
      <c r="TG35" s="41"/>
      <c r="TH35" s="41"/>
      <c r="TI35" s="41"/>
      <c r="TJ35" s="41"/>
      <c r="TK35" s="41"/>
      <c r="TL35" s="41"/>
      <c r="TM35" s="41"/>
      <c r="TN35" s="41"/>
      <c r="TO35" s="41"/>
      <c r="TP35" s="41"/>
      <c r="TQ35" s="41"/>
      <c r="TR35" s="41"/>
      <c r="TS35" s="41"/>
      <c r="TT35" s="41"/>
      <c r="TU35" s="41"/>
      <c r="TV35" s="41"/>
      <c r="TW35" s="41"/>
      <c r="TX35" s="41"/>
      <c r="TY35" s="41"/>
      <c r="TZ35" s="41"/>
      <c r="UA35" s="41"/>
      <c r="UB35" s="41"/>
      <c r="UC35" s="41"/>
      <c r="UD35" s="41"/>
      <c r="UE35" s="41"/>
      <c r="UF35" s="41"/>
      <c r="UG35" s="41"/>
      <c r="UH35" s="41"/>
      <c r="UI35" s="41"/>
      <c r="UJ35" s="41"/>
      <c r="UK35" s="41"/>
      <c r="UL35" s="41"/>
      <c r="UM35" s="41"/>
      <c r="UN35" s="41"/>
      <c r="UO35" s="41"/>
      <c r="UP35" s="41"/>
      <c r="UQ35" s="41"/>
      <c r="UR35" s="41"/>
      <c r="US35" s="41"/>
      <c r="UT35" s="41"/>
      <c r="UU35" s="41"/>
      <c r="UV35" s="41"/>
      <c r="UW35" s="41"/>
      <c r="UX35" s="41"/>
      <c r="UY35" s="41"/>
      <c r="UZ35" s="41"/>
      <c r="VA35" s="41"/>
      <c r="VB35" s="41"/>
      <c r="VC35" s="41"/>
      <c r="VD35" s="41"/>
      <c r="VE35" s="41"/>
      <c r="VF35" s="41"/>
      <c r="VG35" s="41"/>
      <c r="VH35" s="41"/>
      <c r="VI35" s="41"/>
      <c r="VJ35" s="41"/>
      <c r="VK35" s="41"/>
      <c r="VL35" s="41"/>
      <c r="VM35" s="41"/>
      <c r="VN35" s="41"/>
      <c r="VO35" s="41"/>
      <c r="VP35" s="41"/>
      <c r="VQ35" s="41"/>
      <c r="VR35" s="41"/>
      <c r="VS35" s="41"/>
      <c r="VT35" s="41"/>
      <c r="VU35" s="41"/>
      <c r="VV35" s="41"/>
      <c r="VW35" s="41"/>
      <c r="VX35" s="41"/>
      <c r="VY35" s="41"/>
      <c r="VZ35" s="41"/>
      <c r="WA35" s="41"/>
      <c r="WB35" s="41"/>
      <c r="WC35" s="41"/>
      <c r="WD35" s="41"/>
      <c r="WE35" s="41"/>
      <c r="WF35" s="41"/>
      <c r="WG35" s="41"/>
      <c r="WH35" s="41"/>
      <c r="WI35" s="41"/>
      <c r="WJ35" s="41"/>
      <c r="WK35" s="41"/>
      <c r="WL35" s="41"/>
      <c r="WM35" s="41"/>
      <c r="WN35" s="41"/>
      <c r="WO35" s="41"/>
      <c r="WP35" s="41"/>
      <c r="WQ35" s="41"/>
      <c r="WR35" s="41"/>
      <c r="WS35" s="41"/>
      <c r="WT35" s="41"/>
      <c r="WU35" s="41"/>
      <c r="WV35" s="41"/>
      <c r="WW35" s="41"/>
      <c r="WX35" s="41"/>
      <c r="WY35" s="41"/>
      <c r="WZ35" s="41"/>
      <c r="XA35" s="41"/>
      <c r="XB35" s="41"/>
      <c r="XC35" s="41"/>
      <c r="XD35" s="41"/>
      <c r="XE35" s="41"/>
      <c r="XF35" s="41"/>
      <c r="XG35" s="41"/>
      <c r="XH35" s="41"/>
      <c r="XI35" s="41"/>
      <c r="XJ35" s="41"/>
      <c r="XK35" s="41"/>
      <c r="XL35" s="41"/>
      <c r="XM35" s="41"/>
      <c r="XN35" s="41"/>
      <c r="XO35" s="41"/>
      <c r="XP35" s="41"/>
      <c r="XQ35" s="41"/>
      <c r="XR35" s="41"/>
      <c r="XS35" s="41"/>
      <c r="XT35" s="41"/>
      <c r="XU35" s="41"/>
      <c r="XV35" s="41"/>
      <c r="XW35" s="41"/>
      <c r="XX35" s="41"/>
      <c r="XY35" s="41"/>
      <c r="XZ35" s="41"/>
      <c r="YA35" s="41"/>
      <c r="YB35" s="41"/>
      <c r="YC35" s="41"/>
      <c r="YD35" s="41"/>
      <c r="YE35" s="41"/>
      <c r="YF35" s="41"/>
      <c r="YG35" s="41"/>
      <c r="YH35" s="41"/>
      <c r="YI35" s="41"/>
      <c r="YJ35" s="41"/>
      <c r="YK35" s="41"/>
      <c r="YL35" s="41"/>
      <c r="YM35" s="41"/>
      <c r="YN35" s="41"/>
      <c r="YO35" s="41"/>
      <c r="YP35" s="41"/>
      <c r="YQ35" s="41"/>
      <c r="YR35" s="41"/>
      <c r="YS35" s="41"/>
      <c r="YT35" s="41"/>
      <c r="YU35" s="41"/>
      <c r="YV35" s="41"/>
      <c r="YW35" s="41"/>
      <c r="YX35" s="41"/>
      <c r="YY35" s="41"/>
      <c r="YZ35" s="41"/>
      <c r="ZA35" s="41"/>
      <c r="ZB35" s="41"/>
      <c r="ZC35" s="41"/>
      <c r="ZD35" s="41"/>
      <c r="ZE35" s="41"/>
      <c r="ZF35" s="41"/>
      <c r="ZG35" s="41"/>
      <c r="ZH35" s="41"/>
      <c r="ZI35" s="41"/>
      <c r="ZJ35" s="41"/>
      <c r="ZK35" s="41"/>
      <c r="ZL35" s="41"/>
      <c r="ZM35" s="41"/>
      <c r="ZN35" s="41"/>
      <c r="ZO35" s="41"/>
      <c r="ZP35" s="41"/>
      <c r="ZQ35" s="41"/>
      <c r="ZR35" s="41"/>
      <c r="ZS35" s="41"/>
      <c r="ZT35" s="41"/>
      <c r="ZU35" s="41"/>
      <c r="ZV35" s="41"/>
      <c r="ZW35" s="41"/>
      <c r="ZX35" s="41"/>
      <c r="ZY35" s="41"/>
      <c r="ZZ35" s="41"/>
      <c r="AAA35" s="41"/>
      <c r="AAB35" s="41"/>
      <c r="AAC35" s="41"/>
      <c r="AAD35" s="41"/>
      <c r="AAE35" s="41"/>
      <c r="AAF35" s="41"/>
      <c r="AAG35" s="41"/>
      <c r="AAH35" s="41"/>
      <c r="AAI35" s="41"/>
      <c r="AAJ35" s="41"/>
      <c r="AAK35" s="41"/>
      <c r="AAL35" s="41"/>
      <c r="AAM35" s="41"/>
      <c r="AAN35" s="41"/>
      <c r="AAO35" s="41"/>
      <c r="AAP35" s="41"/>
      <c r="AAQ35" s="41"/>
      <c r="AAR35" s="41"/>
      <c r="AAS35" s="41"/>
      <c r="AAT35" s="41"/>
      <c r="AAU35" s="41"/>
      <c r="AAV35" s="41"/>
      <c r="AAW35" s="41"/>
      <c r="AAX35" s="41"/>
      <c r="AAY35" s="41"/>
      <c r="AAZ35" s="41"/>
      <c r="ABA35" s="41"/>
      <c r="ABB35" s="41"/>
      <c r="ABC35" s="41"/>
      <c r="ABD35" s="41"/>
      <c r="ABE35" s="41"/>
      <c r="ABF35" s="41"/>
      <c r="ABG35" s="41"/>
      <c r="ABH35" s="41"/>
      <c r="ABI35" s="41"/>
      <c r="ABJ35" s="41"/>
      <c r="ABK35" s="41"/>
      <c r="ABL35" s="41"/>
      <c r="ABM35" s="41"/>
      <c r="ABN35" s="41"/>
      <c r="ABO35" s="41"/>
      <c r="ABP35" s="41"/>
      <c r="ABQ35" s="41"/>
      <c r="ABR35" s="41"/>
      <c r="ABS35" s="41"/>
      <c r="ABT35" s="41"/>
      <c r="ABU35" s="41"/>
      <c r="ABV35" s="41"/>
      <c r="ABW35" s="41"/>
      <c r="ABX35" s="41"/>
      <c r="ABY35" s="41"/>
      <c r="ABZ35" s="41"/>
      <c r="ACA35" s="41"/>
      <c r="ACB35" s="41"/>
      <c r="ACC35" s="41"/>
      <c r="ACD35" s="41"/>
      <c r="ACE35" s="41"/>
      <c r="ACF35" s="41"/>
      <c r="ACG35" s="41"/>
      <c r="ACH35" s="41"/>
      <c r="ACI35" s="41"/>
      <c r="ACJ35" s="41"/>
      <c r="ACK35" s="41"/>
      <c r="ACL35" s="41"/>
      <c r="ACM35" s="41"/>
      <c r="ACN35" s="41"/>
      <c r="ACO35" s="41"/>
      <c r="ACP35" s="41"/>
      <c r="ACQ35" s="41"/>
      <c r="ACR35" s="41"/>
      <c r="ACS35" s="41"/>
      <c r="ACT35" s="41"/>
      <c r="ACU35" s="41"/>
      <c r="ACV35" s="41"/>
      <c r="ACW35" s="41"/>
      <c r="ACX35" s="41"/>
      <c r="ACY35" s="41"/>
      <c r="ACZ35" s="41"/>
      <c r="ADA35" s="41"/>
      <c r="ADB35" s="41"/>
      <c r="ADC35" s="41"/>
      <c r="ADD35" s="41"/>
      <c r="ADE35" s="41"/>
      <c r="ADF35" s="41"/>
      <c r="ADG35" s="41"/>
      <c r="ADH35" s="41"/>
      <c r="ADI35" s="41"/>
      <c r="ADJ35" s="41"/>
      <c r="ADK35" s="41"/>
      <c r="ADL35" s="41"/>
      <c r="ADM35" s="41"/>
      <c r="ADN35" s="41"/>
      <c r="ADO35" s="41"/>
      <c r="ADP35" s="41"/>
      <c r="ADQ35" s="41"/>
      <c r="ADR35" s="41"/>
      <c r="ADS35" s="41"/>
      <c r="ADT35" s="41"/>
      <c r="ADU35" s="41"/>
      <c r="ADV35" s="41"/>
      <c r="ADW35" s="41"/>
      <c r="ADX35" s="41"/>
      <c r="ADY35" s="41"/>
      <c r="ADZ35" s="41"/>
      <c r="AEA35" s="41"/>
      <c r="AEB35" s="41"/>
      <c r="AEC35" s="41"/>
      <c r="AED35" s="41"/>
      <c r="AEE35" s="41"/>
      <c r="AEF35" s="41"/>
      <c r="AEG35" s="41"/>
      <c r="AEH35" s="41"/>
      <c r="AEI35" s="41"/>
      <c r="AEJ35" s="41"/>
      <c r="AEK35" s="41"/>
      <c r="AEL35" s="41"/>
      <c r="AEM35" s="41"/>
      <c r="AEN35" s="41"/>
      <c r="AEO35" s="41"/>
      <c r="AEP35" s="41"/>
      <c r="AEQ35" s="41"/>
      <c r="AER35" s="41"/>
      <c r="AES35" s="41"/>
      <c r="AET35" s="41"/>
      <c r="AEU35" s="41"/>
      <c r="AEV35" s="41"/>
      <c r="AEW35" s="41"/>
      <c r="AEX35" s="41"/>
      <c r="AEY35" s="41"/>
      <c r="AEZ35" s="41"/>
      <c r="AFA35" s="41"/>
      <c r="AFB35" s="41"/>
      <c r="AFC35" s="41"/>
      <c r="AFD35" s="41"/>
      <c r="AFE35" s="41"/>
      <c r="AFF35" s="41"/>
      <c r="AFG35" s="41"/>
      <c r="AFH35" s="41"/>
      <c r="AFI35" s="41"/>
      <c r="AFJ35" s="41"/>
      <c r="AFK35" s="41"/>
      <c r="AFL35" s="41"/>
      <c r="AFM35" s="41"/>
      <c r="AFN35" s="41"/>
      <c r="AFO35" s="41"/>
      <c r="AFP35" s="41"/>
      <c r="AFQ35" s="41"/>
      <c r="AFR35" s="41"/>
      <c r="AFS35" s="41"/>
      <c r="AFT35" s="41"/>
      <c r="AFU35" s="41"/>
      <c r="AFV35" s="41"/>
      <c r="AFW35" s="41"/>
      <c r="AFX35" s="41"/>
      <c r="AFY35" s="41"/>
      <c r="AFZ35" s="41"/>
      <c r="AGA35" s="41"/>
      <c r="AGB35" s="41"/>
      <c r="AGC35" s="41"/>
      <c r="AGD35" s="41"/>
      <c r="AGE35" s="41"/>
      <c r="AGF35" s="41"/>
      <c r="AGG35" s="41"/>
      <c r="AGH35" s="41"/>
      <c r="AGI35" s="41"/>
      <c r="AGJ35" s="41"/>
      <c r="AGK35" s="41"/>
      <c r="AGL35" s="41"/>
      <c r="AGM35" s="41"/>
      <c r="AGN35" s="41"/>
      <c r="AGO35" s="41"/>
      <c r="AGP35" s="41"/>
      <c r="AGQ35" s="41"/>
      <c r="AGR35" s="41"/>
      <c r="AGS35" s="41"/>
      <c r="AGT35" s="41"/>
      <c r="AGU35" s="41"/>
      <c r="AGV35" s="41"/>
      <c r="AGW35" s="41"/>
      <c r="AGX35" s="41"/>
      <c r="AGY35" s="41"/>
      <c r="AGZ35" s="41"/>
      <c r="AHA35" s="41"/>
      <c r="AHB35" s="41"/>
      <c r="AHC35" s="41"/>
      <c r="AHD35" s="41"/>
      <c r="AHE35" s="41"/>
      <c r="AHF35" s="41"/>
      <c r="AHG35" s="41"/>
      <c r="AHH35" s="41"/>
      <c r="AHI35" s="41"/>
      <c r="AHJ35" s="41"/>
      <c r="AHK35" s="41"/>
      <c r="AHL35" s="41"/>
      <c r="AHM35" s="41"/>
      <c r="AHN35" s="41"/>
      <c r="AHO35" s="41"/>
      <c r="AHP35" s="41"/>
      <c r="AHQ35" s="41"/>
      <c r="AHR35" s="41"/>
      <c r="AHS35" s="41"/>
      <c r="AHT35" s="41"/>
      <c r="AHU35" s="41"/>
      <c r="AHV35" s="41"/>
      <c r="AHW35" s="41"/>
      <c r="AHX35" s="41"/>
      <c r="AHY35" s="41"/>
      <c r="AHZ35" s="41"/>
      <c r="AIA35" s="41"/>
      <c r="AIB35" s="41"/>
      <c r="AIC35" s="41"/>
      <c r="AID35" s="41"/>
      <c r="AIE35" s="41"/>
      <c r="AIF35" s="41"/>
      <c r="AIG35" s="41"/>
      <c r="AIH35" s="41"/>
      <c r="AII35" s="41"/>
      <c r="AIJ35" s="41"/>
      <c r="AIK35" s="41"/>
      <c r="AIL35" s="41"/>
      <c r="AIM35" s="41"/>
      <c r="AIN35" s="41"/>
      <c r="AIO35" s="41"/>
      <c r="AIP35" s="41"/>
      <c r="AIQ35" s="41"/>
      <c r="AIR35" s="41"/>
      <c r="AIS35" s="41"/>
      <c r="AIT35" s="41"/>
      <c r="AIU35" s="41"/>
      <c r="AIV35" s="41"/>
      <c r="AIW35" s="41"/>
      <c r="AIX35" s="41"/>
      <c r="AIY35" s="41"/>
      <c r="AIZ35" s="41"/>
      <c r="AJA35" s="41"/>
      <c r="AJB35" s="41"/>
      <c r="AJC35" s="41"/>
      <c r="AJD35" s="41"/>
      <c r="AJE35" s="41"/>
      <c r="AJF35" s="41"/>
      <c r="AJG35" s="41"/>
      <c r="AJH35" s="41"/>
      <c r="AJI35" s="41"/>
      <c r="AJJ35" s="41"/>
      <c r="AJK35" s="41"/>
      <c r="AJL35" s="41"/>
      <c r="AJM35" s="41"/>
      <c r="AJN35" s="41"/>
      <c r="AJO35" s="41"/>
      <c r="AJP35" s="41"/>
      <c r="AJQ35" s="41"/>
      <c r="AJR35" s="41"/>
      <c r="AJS35" s="41"/>
      <c r="AJT35" s="41"/>
      <c r="AJU35" s="41"/>
      <c r="AJV35" s="41"/>
      <c r="AJW35" s="41"/>
      <c r="AJX35" s="41"/>
      <c r="AJY35" s="41"/>
      <c r="AJZ35" s="41"/>
      <c r="AKA35" s="41"/>
      <c r="AKB35" s="41"/>
      <c r="AKC35" s="41"/>
      <c r="AKD35" s="41"/>
      <c r="AKE35" s="41"/>
      <c r="AKF35" s="41"/>
      <c r="AKG35" s="41"/>
      <c r="AKH35" s="41"/>
      <c r="AKI35" s="41"/>
      <c r="AKJ35" s="41"/>
      <c r="AKK35" s="41"/>
      <c r="AKL35" s="41"/>
      <c r="AKM35" s="41"/>
      <c r="AKN35" s="41"/>
      <c r="AKO35" s="41"/>
      <c r="AKP35" s="41"/>
      <c r="AKQ35" s="41"/>
      <c r="AKR35" s="41"/>
      <c r="AKS35" s="41"/>
      <c r="AKT35" s="41"/>
      <c r="AKU35" s="41"/>
      <c r="AKV35" s="41"/>
      <c r="AKW35" s="41"/>
      <c r="AKX35" s="41"/>
      <c r="AKY35" s="41"/>
      <c r="AKZ35" s="41"/>
      <c r="ALA35" s="41"/>
      <c r="ALB35" s="41"/>
      <c r="ALC35" s="41"/>
      <c r="ALD35" s="41"/>
      <c r="ALE35" s="41"/>
      <c r="ALF35" s="41"/>
      <c r="ALG35" s="41"/>
      <c r="ALH35" s="41"/>
      <c r="ALI35" s="41"/>
      <c r="ALJ35" s="41"/>
      <c r="ALK35" s="41"/>
      <c r="ALL35" s="41"/>
      <c r="ALM35" s="41"/>
      <c r="ALN35" s="41"/>
      <c r="ALO35" s="41"/>
      <c r="ALP35" s="41"/>
      <c r="ALQ35" s="41"/>
      <c r="ALR35" s="41"/>
      <c r="ALS35" s="41"/>
      <c r="ALT35" s="41"/>
      <c r="ALU35" s="41"/>
      <c r="ALV35" s="41"/>
      <c r="ALW35" s="41"/>
      <c r="ALX35" s="41"/>
      <c r="ALY35" s="41"/>
      <c r="ALZ35" s="41"/>
      <c r="AMA35" s="41"/>
      <c r="AMB35" s="41"/>
      <c r="AMC35" s="41"/>
      <c r="AMD35" s="41"/>
      <c r="AME35" s="41"/>
      <c r="AMF35" s="41"/>
      <c r="AMG35" s="41"/>
      <c r="AMH35" s="41"/>
      <c r="AMI35" s="41"/>
      <c r="AMJ35" s="41"/>
      <c r="AMK35" s="41"/>
      <c r="AML35" s="41"/>
      <c r="AMM35" s="41"/>
      <c r="AMN35" s="41"/>
      <c r="AMO35" s="41"/>
      <c r="AMP35" s="41"/>
      <c r="AMQ35" s="41"/>
      <c r="AMR35" s="41"/>
      <c r="AMS35" s="41"/>
      <c r="AMT35" s="41"/>
      <c r="AMU35" s="41"/>
      <c r="AMV35" s="41"/>
      <c r="AMW35" s="41"/>
      <c r="AMX35" s="41"/>
      <c r="AMY35" s="41"/>
      <c r="AMZ35" s="41"/>
      <c r="ANA35" s="41"/>
      <c r="ANB35" s="41"/>
      <c r="ANC35" s="41"/>
      <c r="AND35" s="41"/>
      <c r="ANE35" s="41"/>
      <c r="ANF35" s="41"/>
      <c r="ANG35" s="41"/>
      <c r="ANH35" s="41"/>
      <c r="ANI35" s="41"/>
      <c r="ANJ35" s="41"/>
      <c r="ANK35" s="41"/>
      <c r="ANL35" s="41"/>
      <c r="ANM35" s="41"/>
      <c r="ANN35" s="41"/>
      <c r="ANO35" s="41"/>
      <c r="ANP35" s="41"/>
      <c r="ANQ35" s="41"/>
      <c r="ANR35" s="41"/>
      <c r="ANS35" s="41"/>
      <c r="ANT35" s="41"/>
      <c r="ANU35" s="41"/>
      <c r="ANV35" s="41"/>
      <c r="ANW35" s="41"/>
      <c r="ANX35" s="41"/>
      <c r="ANY35" s="41"/>
      <c r="ANZ35" s="41"/>
      <c r="AOA35" s="41"/>
      <c r="AOB35" s="41"/>
      <c r="AOC35" s="41"/>
      <c r="AOD35" s="41"/>
      <c r="AOE35" s="41"/>
      <c r="AOF35" s="41"/>
      <c r="AOG35" s="41"/>
      <c r="AOH35" s="41"/>
      <c r="AOI35" s="41"/>
      <c r="AOJ35" s="41"/>
      <c r="AOK35" s="41"/>
      <c r="AOL35" s="41"/>
      <c r="AOM35" s="41"/>
      <c r="AON35" s="41"/>
      <c r="AOO35" s="41"/>
      <c r="AOP35" s="41"/>
      <c r="AOQ35" s="41"/>
      <c r="AOR35" s="41"/>
      <c r="AOS35" s="41"/>
      <c r="AOT35" s="41"/>
      <c r="AOU35" s="41"/>
      <c r="AOV35" s="41"/>
      <c r="AOW35" s="41"/>
      <c r="AOX35" s="41"/>
      <c r="AOY35" s="41"/>
      <c r="AOZ35" s="41"/>
      <c r="APA35" s="41"/>
      <c r="APB35" s="41"/>
      <c r="APC35" s="41"/>
      <c r="APD35" s="41"/>
      <c r="APE35" s="41"/>
      <c r="APF35" s="41"/>
      <c r="APG35" s="41"/>
      <c r="APH35" s="41"/>
      <c r="API35" s="41"/>
      <c r="APJ35" s="41"/>
      <c r="APK35" s="41"/>
      <c r="APL35" s="41"/>
      <c r="APM35" s="41"/>
      <c r="APN35" s="41"/>
      <c r="APO35" s="41"/>
      <c r="APP35" s="41"/>
      <c r="APQ35" s="41"/>
      <c r="APR35" s="41"/>
      <c r="APS35" s="41"/>
    </row>
    <row r="36" spans="1:1111" s="41" customFormat="1" ht="29.25" customHeight="1">
      <c r="A36" s="56"/>
      <c r="B36" s="57" t="s">
        <v>42</v>
      </c>
      <c r="C36" s="58"/>
      <c r="D36" s="59"/>
      <c r="E36" s="60"/>
      <c r="F36" s="58"/>
      <c r="G36" s="60"/>
      <c r="H36" s="60"/>
      <c r="I36" s="102"/>
      <c r="J36" s="61"/>
      <c r="K36" s="86"/>
      <c r="L36" s="60"/>
      <c r="M36" s="60"/>
      <c r="N36" s="62"/>
      <c r="O36" s="102"/>
      <c r="Q36" s="59"/>
      <c r="R36" s="58"/>
      <c r="S36" s="64"/>
      <c r="T36" s="64"/>
      <c r="U36" s="64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</row>
    <row r="37" spans="1:1111" s="41" customFormat="1" ht="29.25" customHeight="1">
      <c r="A37" s="56"/>
      <c r="B37" s="101" t="s">
        <v>43</v>
      </c>
      <c r="C37" s="58"/>
      <c r="D37" s="64"/>
      <c r="E37" s="64"/>
      <c r="F37" s="58"/>
      <c r="G37" s="60"/>
      <c r="H37" s="60"/>
      <c r="I37" s="102"/>
      <c r="J37" s="58"/>
      <c r="K37" s="86"/>
      <c r="L37" s="60"/>
      <c r="M37" s="60"/>
      <c r="N37" s="65"/>
      <c r="O37" s="65"/>
      <c r="Q37" s="65"/>
      <c r="R37" s="58"/>
      <c r="S37" s="64"/>
      <c r="T37" s="66"/>
      <c r="U37" s="67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</row>
    <row r="38" spans="1:1111" ht="22.5" customHeight="1">
      <c r="C38" s="60"/>
      <c r="D38" s="64"/>
      <c r="E38" s="60"/>
      <c r="F38" s="60"/>
      <c r="G38" s="60"/>
      <c r="H38" s="60"/>
      <c r="I38" s="102"/>
      <c r="J38" s="70"/>
      <c r="K38" s="65"/>
      <c r="L38" s="60"/>
      <c r="M38" s="60"/>
      <c r="N38" s="71"/>
      <c r="O38" s="71"/>
      <c r="P38" s="71"/>
      <c r="Q38" s="71"/>
      <c r="R38" s="72"/>
      <c r="S38" s="72"/>
    </row>
    <row r="39" spans="1:1111" s="77" customFormat="1" ht="14.25" customHeight="1">
      <c r="A39" s="73"/>
      <c r="B39" s="74"/>
      <c r="C39" s="74"/>
      <c r="D39" s="74"/>
      <c r="E39" s="74"/>
      <c r="F39" s="74"/>
      <c r="G39" s="74"/>
      <c r="H39" s="74"/>
      <c r="I39" s="74"/>
      <c r="J39" s="75"/>
      <c r="K39" s="65"/>
      <c r="L39" s="65"/>
      <c r="M39" s="65"/>
      <c r="N39" s="75"/>
      <c r="O39" s="75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</row>
    <row r="40" spans="1:1111" s="77" customFormat="1" ht="14.25" customHeight="1">
      <c r="A40" s="74"/>
      <c r="B40" s="74"/>
      <c r="C40" s="78"/>
      <c r="D40" s="78"/>
      <c r="E40" s="78"/>
      <c r="F40" s="74"/>
      <c r="G40" s="74"/>
      <c r="H40" s="74"/>
      <c r="I40" s="74"/>
      <c r="J40" s="63"/>
      <c r="K40" s="65"/>
      <c r="L40" s="63"/>
      <c r="M40" s="63"/>
      <c r="N40" s="63"/>
      <c r="O40" s="63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</row>
    <row r="41" spans="1:1111" s="77" customFormat="1" ht="23.25" customHeight="1">
      <c r="A41" s="74"/>
      <c r="B41" s="74"/>
      <c r="C41" s="78"/>
      <c r="D41" s="78"/>
      <c r="E41" s="78"/>
      <c r="F41" s="74"/>
      <c r="G41" s="74"/>
      <c r="H41" s="74"/>
      <c r="I41" s="108"/>
      <c r="J41" s="78"/>
      <c r="K41" s="63"/>
      <c r="L41" s="63"/>
      <c r="M41" s="63"/>
      <c r="N41" s="63"/>
      <c r="O41" s="63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</row>
    <row r="42" spans="1:1111" s="77" customFormat="1" ht="14.25" customHeight="1">
      <c r="A42" s="74"/>
      <c r="B42" s="74"/>
      <c r="C42" s="78"/>
      <c r="D42" s="74"/>
      <c r="E42" s="74"/>
      <c r="F42" s="74"/>
      <c r="G42" s="74"/>
      <c r="H42" s="74"/>
      <c r="I42" s="108"/>
      <c r="J42" s="75"/>
      <c r="K42" s="86"/>
      <c r="L42" s="63"/>
      <c r="M42" s="63"/>
      <c r="N42" s="63"/>
      <c r="O42" s="63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</row>
    <row r="43" spans="1:1111" s="77" customFormat="1" ht="42.75" customHeight="1">
      <c r="A43" s="74"/>
      <c r="B43" s="74"/>
      <c r="C43" s="74"/>
      <c r="D43" s="74"/>
      <c r="E43" s="74"/>
      <c r="F43" s="74"/>
      <c r="G43" s="74"/>
      <c r="H43" s="74"/>
      <c r="I43" s="74"/>
      <c r="J43" s="75"/>
      <c r="K43" s="86"/>
      <c r="L43" s="63"/>
      <c r="M43" s="63"/>
      <c r="N43" s="63"/>
      <c r="O43" s="63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</row>
    <row r="44" spans="1:1111" s="77" customFormat="1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86"/>
      <c r="L44" s="74"/>
      <c r="M44" s="75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</row>
    <row r="45" spans="1:1111" s="77" customFormat="1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65"/>
      <c r="L45" s="74"/>
      <c r="M45" s="75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</row>
    <row r="46" spans="1:1111" s="77" customFormat="1">
      <c r="A46" s="73"/>
      <c r="B46" s="79"/>
      <c r="C46" s="80"/>
      <c r="D46" s="80"/>
      <c r="E46" s="80"/>
      <c r="F46" s="80"/>
      <c r="G46" s="80"/>
      <c r="H46" s="80"/>
      <c r="I46" s="80"/>
      <c r="J46" s="81"/>
      <c r="K46" s="65"/>
      <c r="L46" s="82"/>
      <c r="M46" s="82"/>
      <c r="N46" s="82"/>
      <c r="O46" s="82"/>
      <c r="P46" s="82"/>
      <c r="Q46" s="82"/>
      <c r="R46" s="82"/>
      <c r="S46" s="82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</row>
    <row r="47" spans="1:1111" s="77" customFormat="1">
      <c r="A47" s="73"/>
      <c r="B47" s="76"/>
      <c r="C47" s="76"/>
      <c r="D47" s="76"/>
      <c r="E47" s="76"/>
      <c r="F47" s="76"/>
      <c r="G47" s="76"/>
      <c r="H47" s="76"/>
      <c r="I47" s="76"/>
      <c r="J47" s="83"/>
      <c r="K47" s="82"/>
      <c r="L47" s="82"/>
      <c r="M47" s="82"/>
      <c r="N47" s="82"/>
      <c r="O47" s="82"/>
      <c r="P47" s="82"/>
      <c r="Q47" s="82"/>
      <c r="R47" s="82"/>
      <c r="S47" s="82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</row>
    <row r="48" spans="1:1111" s="77" customFormat="1">
      <c r="A48" s="73"/>
      <c r="B48" s="76"/>
      <c r="C48" s="76"/>
      <c r="D48" s="76"/>
      <c r="E48" s="76"/>
      <c r="F48" s="76"/>
      <c r="G48" s="76"/>
      <c r="H48" s="76"/>
      <c r="I48" s="76"/>
      <c r="J48" s="83"/>
      <c r="K48" s="82"/>
      <c r="L48" s="82"/>
      <c r="M48" s="82"/>
      <c r="N48" s="82"/>
      <c r="O48" s="82"/>
      <c r="P48" s="82"/>
      <c r="Q48" s="82"/>
      <c r="R48" s="82"/>
      <c r="S48" s="82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</row>
    <row r="49" spans="1:53" s="77" customFormat="1">
      <c r="A49" s="73"/>
      <c r="B49" s="76"/>
      <c r="C49" s="76"/>
      <c r="D49" s="76"/>
      <c r="E49" s="76"/>
      <c r="F49" s="76"/>
      <c r="G49" s="76"/>
      <c r="H49" s="76"/>
      <c r="I49" s="76"/>
      <c r="J49" s="83"/>
      <c r="K49" s="82"/>
      <c r="L49" s="82"/>
      <c r="M49" s="82"/>
      <c r="N49" s="82"/>
      <c r="O49" s="82"/>
      <c r="P49" s="82"/>
      <c r="Q49" s="82"/>
      <c r="R49" s="82"/>
      <c r="S49" s="82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</row>
    <row r="50" spans="1:53" s="77" customFormat="1">
      <c r="A50" s="73"/>
      <c r="B50" s="76"/>
      <c r="C50" s="76"/>
      <c r="D50" s="76"/>
      <c r="E50" s="76"/>
      <c r="F50" s="76"/>
      <c r="G50" s="76"/>
      <c r="H50" s="76"/>
      <c r="I50" s="76"/>
      <c r="J50" s="83"/>
      <c r="K50" s="82"/>
      <c r="L50" s="82"/>
      <c r="M50" s="82"/>
      <c r="N50" s="82"/>
      <c r="O50" s="82"/>
      <c r="P50" s="82"/>
      <c r="Q50" s="82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</row>
    <row r="51" spans="1:53" s="77" customFormat="1">
      <c r="A51" s="73"/>
      <c r="B51" s="76"/>
      <c r="C51" s="76"/>
      <c r="D51" s="76"/>
      <c r="E51" s="76"/>
      <c r="F51" s="76"/>
      <c r="G51" s="76"/>
      <c r="H51" s="76"/>
      <c r="I51" s="76"/>
      <c r="J51" s="83"/>
      <c r="K51" s="82"/>
      <c r="L51" s="82"/>
      <c r="M51" s="82"/>
      <c r="N51" s="82"/>
      <c r="O51" s="82"/>
      <c r="P51" s="82"/>
      <c r="Q51" s="82"/>
      <c r="R51" s="82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</row>
    <row r="52" spans="1:53" s="77" customFormat="1">
      <c r="A52" s="73"/>
      <c r="B52" s="76"/>
      <c r="C52" s="76"/>
      <c r="D52" s="76"/>
      <c r="E52" s="76"/>
      <c r="F52" s="76"/>
      <c r="G52" s="76"/>
      <c r="H52" s="76"/>
      <c r="I52" s="76"/>
      <c r="J52" s="83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</row>
    <row r="53" spans="1:53" s="77" customFormat="1">
      <c r="A53" s="73"/>
      <c r="B53" s="76"/>
      <c r="C53" s="76"/>
      <c r="D53" s="76"/>
      <c r="E53" s="76"/>
      <c r="F53" s="76"/>
      <c r="G53" s="76"/>
      <c r="H53" s="76"/>
      <c r="I53" s="76"/>
      <c r="J53" s="83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</row>
    <row r="54" spans="1:53" s="77" customFormat="1">
      <c r="A54" s="73"/>
      <c r="B54" s="76"/>
      <c r="C54" s="76"/>
      <c r="D54" s="76"/>
      <c r="E54" s="76"/>
      <c r="F54" s="76"/>
      <c r="G54" s="76"/>
      <c r="H54" s="76"/>
      <c r="I54" s="76"/>
      <c r="J54" s="83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</row>
    <row r="55" spans="1:53">
      <c r="B55" s="72"/>
      <c r="C55" s="72"/>
      <c r="D55" s="72"/>
      <c r="E55" s="72"/>
      <c r="F55" s="72"/>
      <c r="G55" s="72"/>
      <c r="H55" s="72"/>
      <c r="I55" s="72"/>
      <c r="J55" s="84"/>
      <c r="K55" s="72"/>
      <c r="L55" s="72"/>
      <c r="M55" s="72"/>
      <c r="N55" s="72"/>
      <c r="O55" s="72"/>
      <c r="P55" s="72"/>
      <c r="Q55" s="72"/>
      <c r="R55" s="72"/>
      <c r="S55" s="72"/>
    </row>
    <row r="56" spans="1:53">
      <c r="B56" s="72"/>
      <c r="C56" s="72"/>
      <c r="D56" s="72"/>
      <c r="E56" s="72"/>
      <c r="F56" s="72"/>
      <c r="G56" s="72"/>
      <c r="H56" s="72"/>
      <c r="I56" s="72"/>
      <c r="J56" s="84"/>
      <c r="K56" s="72"/>
      <c r="L56" s="72"/>
      <c r="M56" s="72"/>
      <c r="N56" s="72"/>
      <c r="O56" s="72"/>
      <c r="P56" s="72"/>
      <c r="Q56" s="72"/>
      <c r="R56" s="72"/>
      <c r="S56" s="72"/>
    </row>
    <row r="57" spans="1:53">
      <c r="B57" s="72"/>
      <c r="C57" s="72"/>
      <c r="D57" s="72"/>
      <c r="E57" s="72"/>
      <c r="F57" s="72"/>
      <c r="G57" s="72"/>
      <c r="H57" s="72"/>
      <c r="I57" s="72"/>
      <c r="J57" s="84"/>
      <c r="K57" s="72"/>
      <c r="L57" s="72"/>
      <c r="M57" s="72"/>
      <c r="N57" s="72"/>
      <c r="O57" s="72"/>
      <c r="P57" s="72"/>
      <c r="Q57" s="72"/>
      <c r="R57" s="72"/>
      <c r="S57" s="72"/>
    </row>
    <row r="58" spans="1:53">
      <c r="B58" s="72"/>
      <c r="C58" s="72"/>
      <c r="D58" s="72"/>
      <c r="E58" s="72"/>
      <c r="F58" s="72"/>
      <c r="G58" s="72"/>
      <c r="H58" s="72"/>
      <c r="I58" s="72"/>
      <c r="J58" s="84"/>
      <c r="K58" s="72"/>
      <c r="L58" s="72"/>
      <c r="M58" s="72"/>
      <c r="N58" s="72"/>
      <c r="O58" s="72"/>
      <c r="P58" s="72"/>
      <c r="Q58" s="72"/>
      <c r="R58" s="72"/>
      <c r="S58" s="72"/>
    </row>
    <row r="59" spans="1:53">
      <c r="B59" s="72"/>
      <c r="C59" s="72"/>
      <c r="D59" s="72"/>
      <c r="E59" s="72"/>
      <c r="F59" s="72"/>
      <c r="G59" s="72"/>
      <c r="H59" s="72"/>
      <c r="I59" s="72"/>
      <c r="J59" s="84"/>
      <c r="K59" s="72"/>
      <c r="L59" s="72"/>
      <c r="M59" s="72"/>
      <c r="N59" s="72"/>
      <c r="O59" s="72"/>
      <c r="P59" s="72"/>
      <c r="Q59" s="72"/>
      <c r="R59" s="72"/>
      <c r="S59" s="72"/>
    </row>
    <row r="60" spans="1:53">
      <c r="B60" s="72"/>
      <c r="C60" s="72"/>
      <c r="D60" s="72"/>
      <c r="E60" s="72"/>
      <c r="F60" s="72"/>
      <c r="G60" s="72"/>
      <c r="H60" s="72"/>
      <c r="I60" s="72"/>
      <c r="J60" s="84"/>
      <c r="K60" s="72"/>
      <c r="L60" s="72"/>
      <c r="M60" s="72"/>
      <c r="N60" s="72"/>
      <c r="O60" s="72"/>
      <c r="P60" s="72"/>
      <c r="Q60" s="72"/>
      <c r="R60" s="72"/>
      <c r="S60" s="72"/>
    </row>
    <row r="61" spans="1:53">
      <c r="B61" s="72"/>
      <c r="C61" s="72"/>
      <c r="D61" s="72"/>
      <c r="E61" s="72"/>
      <c r="F61" s="72"/>
      <c r="G61" s="72"/>
      <c r="H61" s="72"/>
      <c r="I61" s="72"/>
      <c r="J61" s="84"/>
      <c r="K61" s="72"/>
      <c r="L61" s="72"/>
      <c r="M61" s="72"/>
      <c r="N61" s="72"/>
      <c r="O61" s="72"/>
      <c r="P61" s="72"/>
      <c r="Q61" s="72"/>
      <c r="R61" s="72"/>
      <c r="S61" s="72"/>
    </row>
    <row r="62" spans="1:53">
      <c r="B62" s="72"/>
      <c r="C62" s="72"/>
      <c r="D62" s="72"/>
      <c r="E62" s="72"/>
      <c r="F62" s="72"/>
      <c r="G62" s="72"/>
      <c r="H62" s="72"/>
      <c r="I62" s="72"/>
      <c r="J62" s="84"/>
      <c r="K62" s="72"/>
      <c r="L62" s="72"/>
      <c r="M62" s="72"/>
      <c r="N62" s="72"/>
      <c r="O62" s="72"/>
      <c r="P62" s="72"/>
      <c r="Q62" s="72"/>
      <c r="R62" s="72"/>
      <c r="S62" s="72"/>
    </row>
    <row r="63" spans="1:53">
      <c r="B63" s="72"/>
      <c r="C63" s="72"/>
      <c r="D63" s="72"/>
      <c r="E63" s="72"/>
      <c r="F63" s="72"/>
      <c r="G63" s="72"/>
      <c r="H63" s="72"/>
      <c r="I63" s="72"/>
      <c r="J63" s="84"/>
      <c r="K63" s="72"/>
      <c r="L63" s="72"/>
      <c r="M63" s="72"/>
      <c r="N63" s="72"/>
      <c r="O63" s="72"/>
      <c r="P63" s="72"/>
      <c r="Q63" s="72"/>
      <c r="R63" s="72"/>
      <c r="S63" s="72"/>
    </row>
    <row r="64" spans="1:53">
      <c r="B64" s="72"/>
      <c r="C64" s="72"/>
      <c r="D64" s="72"/>
      <c r="E64" s="72"/>
      <c r="F64" s="72"/>
      <c r="G64" s="72"/>
      <c r="H64" s="72"/>
      <c r="I64" s="72"/>
      <c r="J64" s="84"/>
      <c r="K64" s="72"/>
      <c r="L64" s="72"/>
      <c r="M64" s="72"/>
      <c r="N64" s="72"/>
      <c r="O64" s="72"/>
      <c r="P64" s="72"/>
      <c r="Q64" s="72"/>
      <c r="R64" s="72"/>
      <c r="S64" s="72"/>
    </row>
    <row r="65" spans="2:19">
      <c r="B65" s="72"/>
      <c r="C65" s="72"/>
      <c r="D65" s="72"/>
      <c r="E65" s="72"/>
      <c r="F65" s="72"/>
      <c r="G65" s="72"/>
      <c r="H65" s="72"/>
      <c r="I65" s="72"/>
      <c r="J65" s="84"/>
      <c r="K65" s="72"/>
      <c r="L65" s="72"/>
      <c r="M65" s="72"/>
      <c r="N65" s="72"/>
      <c r="O65" s="72"/>
      <c r="P65" s="72"/>
      <c r="Q65" s="72"/>
      <c r="R65" s="72"/>
      <c r="S65" s="72"/>
    </row>
    <row r="66" spans="2:19">
      <c r="B66" s="72"/>
      <c r="C66" s="72"/>
      <c r="D66" s="72"/>
      <c r="E66" s="72"/>
      <c r="F66" s="72"/>
      <c r="G66" s="72"/>
      <c r="H66" s="72"/>
      <c r="I66" s="72"/>
      <c r="J66" s="84"/>
      <c r="K66" s="72"/>
      <c r="L66" s="72"/>
      <c r="M66" s="72"/>
      <c r="N66" s="72"/>
      <c r="O66" s="72"/>
      <c r="P66" s="72"/>
      <c r="Q66" s="72"/>
      <c r="R66" s="72"/>
      <c r="S66" s="72"/>
    </row>
    <row r="67" spans="2:19">
      <c r="B67" s="72"/>
      <c r="C67" s="72"/>
      <c r="D67" s="72"/>
      <c r="E67" s="72"/>
      <c r="F67" s="72"/>
      <c r="G67" s="72"/>
      <c r="H67" s="72"/>
      <c r="I67" s="72"/>
      <c r="J67" s="84"/>
      <c r="K67" s="72"/>
      <c r="L67" s="72"/>
      <c r="M67" s="72"/>
      <c r="N67" s="72"/>
      <c r="O67" s="72"/>
      <c r="P67" s="72"/>
      <c r="Q67" s="72"/>
      <c r="R67" s="72"/>
      <c r="S67" s="72"/>
    </row>
    <row r="68" spans="2:19">
      <c r="B68" s="72"/>
      <c r="C68" s="72"/>
      <c r="D68" s="72"/>
      <c r="E68" s="72"/>
      <c r="F68" s="72"/>
      <c r="G68" s="72"/>
      <c r="H68" s="72"/>
      <c r="I68" s="72"/>
      <c r="J68" s="84"/>
      <c r="K68" s="72"/>
      <c r="L68" s="72"/>
      <c r="M68" s="72"/>
      <c r="N68" s="72"/>
      <c r="O68" s="72"/>
      <c r="P68" s="72"/>
      <c r="Q68" s="72"/>
      <c r="R68" s="72"/>
      <c r="S68" s="72"/>
    </row>
    <row r="69" spans="2:19">
      <c r="B69" s="72"/>
      <c r="C69" s="72"/>
      <c r="D69" s="72"/>
      <c r="E69" s="72"/>
      <c r="F69" s="72"/>
      <c r="G69" s="72"/>
      <c r="H69" s="72"/>
      <c r="I69" s="72"/>
      <c r="J69" s="84"/>
      <c r="K69" s="72"/>
      <c r="L69" s="72"/>
      <c r="M69" s="72"/>
      <c r="N69" s="72"/>
      <c r="O69" s="72"/>
      <c r="P69" s="72"/>
      <c r="Q69" s="72"/>
      <c r="R69" s="72"/>
      <c r="S69" s="72"/>
    </row>
    <row r="70" spans="2:19">
      <c r="B70" s="72"/>
      <c r="C70" s="72"/>
      <c r="D70" s="72"/>
      <c r="E70" s="72"/>
      <c r="F70" s="72"/>
      <c r="G70" s="72"/>
      <c r="H70" s="72"/>
      <c r="I70" s="72"/>
      <c r="J70" s="84"/>
      <c r="K70" s="72"/>
      <c r="L70" s="72"/>
      <c r="M70" s="72"/>
      <c r="N70" s="72"/>
      <c r="O70" s="72"/>
      <c r="P70" s="72"/>
      <c r="Q70" s="72"/>
      <c r="R70" s="72"/>
      <c r="S70" s="72"/>
    </row>
    <row r="71" spans="2:19">
      <c r="B71" s="72"/>
      <c r="C71" s="72"/>
      <c r="D71" s="72"/>
      <c r="E71" s="72"/>
      <c r="F71" s="72"/>
      <c r="G71" s="72"/>
      <c r="H71" s="72"/>
      <c r="I71" s="72"/>
      <c r="J71" s="84"/>
      <c r="K71" s="72"/>
      <c r="L71" s="72"/>
      <c r="M71" s="72"/>
      <c r="N71" s="72"/>
      <c r="O71" s="72"/>
      <c r="P71" s="72"/>
      <c r="Q71" s="72"/>
      <c r="R71" s="72"/>
      <c r="S71" s="72"/>
    </row>
    <row r="72" spans="2:19">
      <c r="B72" s="72"/>
      <c r="C72" s="72"/>
      <c r="D72" s="72"/>
      <c r="E72" s="72"/>
      <c r="F72" s="72"/>
      <c r="G72" s="72"/>
      <c r="H72" s="72"/>
      <c r="I72" s="72"/>
      <c r="J72" s="84"/>
      <c r="K72" s="72"/>
      <c r="L72" s="72"/>
      <c r="M72" s="72"/>
      <c r="N72" s="72"/>
      <c r="O72" s="72"/>
      <c r="P72" s="72"/>
      <c r="Q72" s="72"/>
      <c r="R72" s="72"/>
      <c r="S72" s="72"/>
    </row>
    <row r="73" spans="2:19">
      <c r="B73" s="72"/>
      <c r="C73" s="72"/>
      <c r="D73" s="72"/>
      <c r="E73" s="72"/>
      <c r="F73" s="72"/>
      <c r="G73" s="72"/>
      <c r="H73" s="72"/>
      <c r="I73" s="72"/>
      <c r="J73" s="84"/>
      <c r="K73" s="72"/>
      <c r="L73" s="72"/>
      <c r="M73" s="72"/>
      <c r="N73" s="72"/>
      <c r="O73" s="72"/>
      <c r="P73" s="72"/>
      <c r="Q73" s="72"/>
      <c r="R73" s="72"/>
      <c r="S73" s="72"/>
    </row>
    <row r="74" spans="2:19">
      <c r="B74" s="72"/>
      <c r="C74" s="72"/>
      <c r="D74" s="72"/>
      <c r="E74" s="72"/>
      <c r="F74" s="72"/>
      <c r="G74" s="72"/>
      <c r="H74" s="72"/>
      <c r="I74" s="72"/>
      <c r="J74" s="84"/>
      <c r="K74" s="72"/>
      <c r="L74" s="72"/>
      <c r="M74" s="72"/>
      <c r="N74" s="72"/>
      <c r="O74" s="72"/>
      <c r="P74" s="72"/>
      <c r="Q74" s="72"/>
      <c r="R74" s="72"/>
      <c r="S74" s="72"/>
    </row>
    <row r="75" spans="2:19">
      <c r="B75" s="72"/>
      <c r="C75" s="72"/>
      <c r="D75" s="72"/>
      <c r="E75" s="72"/>
      <c r="F75" s="72"/>
      <c r="G75" s="72"/>
      <c r="H75" s="72"/>
      <c r="I75" s="72"/>
      <c r="J75" s="84"/>
      <c r="K75" s="72"/>
      <c r="L75" s="72"/>
      <c r="M75" s="72"/>
      <c r="N75" s="72"/>
      <c r="O75" s="72"/>
      <c r="P75" s="72"/>
      <c r="Q75" s="72"/>
      <c r="R75" s="72"/>
      <c r="S75" s="72"/>
    </row>
    <row r="76" spans="2:19">
      <c r="B76" s="72"/>
      <c r="C76" s="72"/>
      <c r="D76" s="72"/>
      <c r="E76" s="72"/>
      <c r="F76" s="72"/>
      <c r="G76" s="72"/>
      <c r="H76" s="72"/>
      <c r="I76" s="72"/>
      <c r="J76" s="84"/>
      <c r="K76" s="72"/>
      <c r="L76" s="72"/>
      <c r="M76" s="72"/>
      <c r="N76" s="72"/>
      <c r="O76" s="72"/>
      <c r="P76" s="72"/>
      <c r="Q76" s="72"/>
      <c r="R76" s="72"/>
      <c r="S76" s="72"/>
    </row>
    <row r="77" spans="2:19">
      <c r="B77" s="72"/>
      <c r="C77" s="72"/>
      <c r="D77" s="72"/>
      <c r="E77" s="72"/>
      <c r="F77" s="72"/>
      <c r="G77" s="72"/>
      <c r="H77" s="72"/>
      <c r="I77" s="72"/>
      <c r="J77" s="84"/>
      <c r="K77" s="72"/>
      <c r="L77" s="72"/>
      <c r="M77" s="72"/>
      <c r="N77" s="72"/>
      <c r="O77" s="72"/>
      <c r="P77" s="72"/>
      <c r="Q77" s="72"/>
      <c r="R77" s="72"/>
      <c r="S77" s="72"/>
    </row>
    <row r="78" spans="2:19">
      <c r="B78" s="72"/>
      <c r="C78" s="72"/>
      <c r="D78" s="72"/>
      <c r="E78" s="72"/>
      <c r="F78" s="72"/>
      <c r="G78" s="72"/>
      <c r="H78" s="72"/>
      <c r="I78" s="72"/>
      <c r="J78" s="84"/>
      <c r="K78" s="72"/>
      <c r="L78" s="72"/>
      <c r="M78" s="72"/>
      <c r="N78" s="72"/>
      <c r="O78" s="72"/>
      <c r="P78" s="72"/>
      <c r="Q78" s="72"/>
      <c r="R78" s="72"/>
      <c r="S78" s="72"/>
    </row>
    <row r="79" spans="2:19">
      <c r="B79" s="72"/>
      <c r="C79" s="72"/>
      <c r="D79" s="72"/>
      <c r="E79" s="72"/>
      <c r="F79" s="72"/>
      <c r="G79" s="72"/>
      <c r="H79" s="72"/>
      <c r="I79" s="72"/>
      <c r="J79" s="84"/>
      <c r="K79" s="72"/>
      <c r="L79" s="72"/>
      <c r="M79" s="72"/>
      <c r="N79" s="72"/>
      <c r="O79" s="72"/>
      <c r="P79" s="72"/>
      <c r="Q79" s="72"/>
      <c r="R79" s="72"/>
      <c r="S79" s="72"/>
    </row>
    <row r="80" spans="2:19">
      <c r="B80" s="72"/>
      <c r="C80" s="72"/>
      <c r="D80" s="72"/>
      <c r="E80" s="72"/>
      <c r="F80" s="72"/>
      <c r="G80" s="72"/>
      <c r="H80" s="72"/>
      <c r="I80" s="72"/>
      <c r="J80" s="84"/>
      <c r="K80" s="72"/>
      <c r="L80" s="72"/>
      <c r="M80" s="72"/>
      <c r="N80" s="72"/>
      <c r="O80" s="72"/>
      <c r="P80" s="72"/>
      <c r="Q80" s="72"/>
      <c r="R80" s="72"/>
      <c r="S80" s="72"/>
    </row>
    <row r="81" spans="2:19">
      <c r="B81" s="72"/>
      <c r="C81" s="72"/>
      <c r="D81" s="72"/>
      <c r="E81" s="72"/>
      <c r="F81" s="72"/>
      <c r="G81" s="72"/>
      <c r="H81" s="72"/>
      <c r="I81" s="72"/>
      <c r="J81" s="84"/>
      <c r="K81" s="72"/>
      <c r="L81" s="72"/>
      <c r="M81" s="72"/>
      <c r="N81" s="72"/>
      <c r="O81" s="72"/>
      <c r="P81" s="72"/>
      <c r="Q81" s="72"/>
      <c r="R81" s="72"/>
      <c r="S81" s="72"/>
    </row>
    <row r="82" spans="2:19">
      <c r="B82" s="72"/>
      <c r="C82" s="72"/>
      <c r="D82" s="72"/>
      <c r="E82" s="72"/>
      <c r="F82" s="72"/>
      <c r="G82" s="72"/>
      <c r="H82" s="72"/>
      <c r="I82" s="72"/>
      <c r="J82" s="84"/>
      <c r="K82" s="72"/>
      <c r="L82" s="72"/>
      <c r="M82" s="72"/>
      <c r="N82" s="72"/>
      <c r="O82" s="72"/>
      <c r="P82" s="72"/>
      <c r="Q82" s="72"/>
      <c r="R82" s="72"/>
      <c r="S82" s="72"/>
    </row>
    <row r="83" spans="2:19">
      <c r="B83" s="72"/>
      <c r="C83" s="72"/>
      <c r="D83" s="72"/>
      <c r="E83" s="72"/>
      <c r="F83" s="72"/>
      <c r="G83" s="72"/>
      <c r="H83" s="72"/>
      <c r="I83" s="72"/>
      <c r="J83" s="84"/>
      <c r="K83" s="72"/>
      <c r="L83" s="72"/>
      <c r="M83" s="72"/>
      <c r="N83" s="72"/>
      <c r="O83" s="72"/>
      <c r="P83" s="72"/>
      <c r="Q83" s="72"/>
      <c r="R83" s="72"/>
      <c r="S83" s="72"/>
    </row>
    <row r="84" spans="2:19">
      <c r="B84" s="72"/>
      <c r="C84" s="72"/>
      <c r="D84" s="72"/>
      <c r="E84" s="72"/>
      <c r="F84" s="72"/>
      <c r="G84" s="72"/>
      <c r="H84" s="72"/>
      <c r="I84" s="72"/>
      <c r="J84" s="84"/>
      <c r="K84" s="72"/>
      <c r="L84" s="72"/>
      <c r="M84" s="72"/>
      <c r="N84" s="72"/>
      <c r="O84" s="72"/>
      <c r="P84" s="72"/>
      <c r="Q84" s="72"/>
      <c r="R84" s="72"/>
      <c r="S84" s="72"/>
    </row>
    <row r="85" spans="2:19">
      <c r="B85" s="72"/>
      <c r="C85" s="72"/>
      <c r="D85" s="72"/>
      <c r="E85" s="72"/>
      <c r="F85" s="72"/>
      <c r="G85" s="72"/>
      <c r="H85" s="72"/>
      <c r="I85" s="72"/>
      <c r="J85" s="84"/>
      <c r="K85" s="72"/>
      <c r="L85" s="72"/>
      <c r="M85" s="72"/>
      <c r="N85" s="72"/>
      <c r="O85" s="72"/>
      <c r="P85" s="72"/>
      <c r="Q85" s="72"/>
      <c r="R85" s="72"/>
      <c r="S85" s="72"/>
    </row>
    <row r="86" spans="2:19">
      <c r="B86" s="72"/>
      <c r="C86" s="72"/>
      <c r="D86" s="72"/>
      <c r="E86" s="72"/>
      <c r="F86" s="72"/>
      <c r="G86" s="72"/>
      <c r="H86" s="72"/>
      <c r="I86" s="72"/>
      <c r="J86" s="84"/>
      <c r="K86" s="72"/>
      <c r="L86" s="72"/>
      <c r="M86" s="72"/>
      <c r="N86" s="72"/>
      <c r="O86" s="72"/>
      <c r="P86" s="72"/>
      <c r="Q86" s="72"/>
      <c r="R86" s="72"/>
      <c r="S86" s="72"/>
    </row>
    <row r="87" spans="2:19">
      <c r="B87" s="72"/>
      <c r="C87" s="72"/>
      <c r="D87" s="72"/>
      <c r="E87" s="72"/>
      <c r="F87" s="72"/>
      <c r="G87" s="72"/>
      <c r="H87" s="72"/>
      <c r="I87" s="72"/>
      <c r="J87" s="84"/>
      <c r="K87" s="72"/>
      <c r="L87" s="72"/>
      <c r="M87" s="72"/>
      <c r="N87" s="72"/>
      <c r="O87" s="72"/>
      <c r="P87" s="72"/>
      <c r="Q87" s="72"/>
      <c r="R87" s="72"/>
      <c r="S87" s="72"/>
    </row>
    <row r="88" spans="2:19">
      <c r="B88" s="72"/>
      <c r="C88" s="72"/>
      <c r="D88" s="72"/>
      <c r="E88" s="72"/>
      <c r="F88" s="72"/>
      <c r="G88" s="72"/>
      <c r="H88" s="72"/>
      <c r="I88" s="72"/>
      <c r="J88" s="84"/>
      <c r="K88" s="72"/>
      <c r="L88" s="72"/>
      <c r="M88" s="72"/>
      <c r="N88" s="72"/>
      <c r="O88" s="72"/>
      <c r="P88" s="72"/>
      <c r="Q88" s="72"/>
      <c r="R88" s="72"/>
      <c r="S88" s="72"/>
    </row>
    <row r="89" spans="2:19">
      <c r="B89" s="72"/>
      <c r="C89" s="72"/>
      <c r="D89" s="72"/>
      <c r="E89" s="72"/>
      <c r="F89" s="72"/>
      <c r="G89" s="72"/>
      <c r="H89" s="72"/>
      <c r="I89" s="72"/>
      <c r="J89" s="84"/>
      <c r="K89" s="72"/>
      <c r="L89" s="72"/>
      <c r="M89" s="72"/>
      <c r="N89" s="72"/>
      <c r="O89" s="72"/>
      <c r="P89" s="72"/>
      <c r="Q89" s="72"/>
      <c r="R89" s="72"/>
      <c r="S89" s="72"/>
    </row>
    <row r="90" spans="2:19">
      <c r="B90" s="72"/>
      <c r="C90" s="72"/>
      <c r="D90" s="72"/>
      <c r="E90" s="72"/>
      <c r="F90" s="72"/>
      <c r="G90" s="72"/>
      <c r="H90" s="72"/>
      <c r="I90" s="72"/>
      <c r="J90" s="84"/>
      <c r="K90" s="72"/>
      <c r="L90" s="72"/>
      <c r="M90" s="72"/>
      <c r="N90" s="72"/>
      <c r="O90" s="72"/>
      <c r="P90" s="72"/>
      <c r="Q90" s="72"/>
      <c r="R90" s="72"/>
      <c r="S90" s="72"/>
    </row>
    <row r="91" spans="2:19">
      <c r="B91" s="72"/>
      <c r="C91" s="72"/>
      <c r="D91" s="72"/>
      <c r="E91" s="72"/>
      <c r="F91" s="72"/>
      <c r="G91" s="72"/>
      <c r="H91" s="72"/>
      <c r="I91" s="72"/>
      <c r="J91" s="84"/>
      <c r="K91" s="72"/>
      <c r="L91" s="72"/>
      <c r="M91" s="72"/>
      <c r="N91" s="72"/>
      <c r="O91" s="72"/>
      <c r="P91" s="72"/>
      <c r="Q91" s="72"/>
      <c r="R91" s="72"/>
      <c r="S91" s="72"/>
    </row>
    <row r="92" spans="2:19">
      <c r="B92" s="72"/>
      <c r="C92" s="72"/>
      <c r="D92" s="72"/>
      <c r="E92" s="72"/>
      <c r="F92" s="72"/>
      <c r="G92" s="72"/>
      <c r="H92" s="72"/>
      <c r="I92" s="72"/>
      <c r="J92" s="84"/>
      <c r="K92" s="72"/>
      <c r="L92" s="72"/>
      <c r="M92" s="72"/>
      <c r="N92" s="72"/>
      <c r="O92" s="72"/>
      <c r="P92" s="72"/>
      <c r="Q92" s="72"/>
      <c r="R92" s="72"/>
      <c r="S92" s="72"/>
    </row>
    <row r="93" spans="2:19">
      <c r="B93" s="72"/>
      <c r="C93" s="72"/>
      <c r="D93" s="72"/>
      <c r="E93" s="72"/>
      <c r="F93" s="72"/>
      <c r="G93" s="72"/>
      <c r="H93" s="72"/>
      <c r="I93" s="72"/>
      <c r="J93" s="84"/>
      <c r="K93" s="72"/>
      <c r="L93" s="72"/>
      <c r="M93" s="72"/>
      <c r="N93" s="72"/>
      <c r="O93" s="72"/>
      <c r="P93" s="72"/>
      <c r="Q93" s="72"/>
      <c r="R93" s="72"/>
      <c r="S93" s="72"/>
    </row>
    <row r="94" spans="2:19">
      <c r="B94" s="72"/>
      <c r="C94" s="72"/>
      <c r="D94" s="72"/>
      <c r="E94" s="72"/>
      <c r="F94" s="72"/>
      <c r="G94" s="72"/>
      <c r="H94" s="72"/>
      <c r="I94" s="72"/>
      <c r="J94" s="84"/>
      <c r="K94" s="72"/>
      <c r="L94" s="72"/>
      <c r="M94" s="72"/>
      <c r="N94" s="72"/>
      <c r="O94" s="72"/>
      <c r="P94" s="72"/>
      <c r="Q94" s="72"/>
      <c r="R94" s="72"/>
      <c r="S94" s="72"/>
    </row>
    <row r="95" spans="2:19">
      <c r="B95" s="72"/>
      <c r="C95" s="72"/>
      <c r="D95" s="72"/>
      <c r="E95" s="72"/>
      <c r="F95" s="72"/>
      <c r="G95" s="72"/>
      <c r="H95" s="72"/>
      <c r="I95" s="72"/>
      <c r="J95" s="84"/>
      <c r="K95" s="72"/>
      <c r="L95" s="72"/>
      <c r="M95" s="72"/>
      <c r="N95" s="72"/>
      <c r="O95" s="72"/>
      <c r="P95" s="72"/>
      <c r="Q95" s="72"/>
      <c r="R95" s="72"/>
      <c r="S95" s="72"/>
    </row>
    <row r="96" spans="2:19">
      <c r="B96" s="72"/>
      <c r="C96" s="72"/>
      <c r="D96" s="72"/>
      <c r="E96" s="72"/>
      <c r="F96" s="72"/>
      <c r="G96" s="72"/>
      <c r="H96" s="72"/>
      <c r="I96" s="72"/>
      <c r="J96" s="84"/>
      <c r="K96" s="72"/>
      <c r="L96" s="72"/>
      <c r="M96" s="72"/>
      <c r="N96" s="72"/>
      <c r="O96" s="72"/>
      <c r="P96" s="72"/>
      <c r="Q96" s="72"/>
      <c r="R96" s="72"/>
      <c r="S96" s="72"/>
    </row>
    <row r="97" spans="2:19">
      <c r="B97" s="72"/>
      <c r="C97" s="72"/>
      <c r="D97" s="72"/>
      <c r="E97" s="72"/>
      <c r="F97" s="72"/>
      <c r="G97" s="72"/>
      <c r="H97" s="72"/>
      <c r="I97" s="72"/>
      <c r="J97" s="84"/>
      <c r="K97" s="72"/>
      <c r="L97" s="72"/>
      <c r="M97" s="72"/>
      <c r="N97" s="72"/>
      <c r="O97" s="72"/>
      <c r="P97" s="72"/>
      <c r="Q97" s="72"/>
      <c r="R97" s="72"/>
      <c r="S97" s="72"/>
    </row>
    <row r="98" spans="2:19">
      <c r="B98" s="72"/>
      <c r="C98" s="72"/>
      <c r="D98" s="72"/>
      <c r="E98" s="72"/>
      <c r="F98" s="72"/>
      <c r="G98" s="72"/>
      <c r="H98" s="72"/>
      <c r="I98" s="72"/>
      <c r="J98" s="84"/>
      <c r="K98" s="72"/>
      <c r="L98" s="72"/>
      <c r="M98" s="72"/>
      <c r="N98" s="72"/>
      <c r="O98" s="72"/>
      <c r="P98" s="72"/>
      <c r="Q98" s="72"/>
      <c r="R98" s="72"/>
      <c r="S98" s="72"/>
    </row>
    <row r="99" spans="2:19">
      <c r="B99" s="72"/>
      <c r="C99" s="72"/>
      <c r="D99" s="72"/>
      <c r="E99" s="72"/>
      <c r="F99" s="72"/>
      <c r="G99" s="72"/>
      <c r="H99" s="72"/>
      <c r="I99" s="72"/>
      <c r="J99" s="84"/>
      <c r="K99" s="72"/>
      <c r="L99" s="72"/>
      <c r="M99" s="72"/>
      <c r="N99" s="72"/>
      <c r="O99" s="72"/>
      <c r="P99" s="72"/>
      <c r="Q99" s="72"/>
      <c r="R99" s="72"/>
      <c r="S99" s="72"/>
    </row>
    <row r="100" spans="2:19">
      <c r="B100" s="72"/>
      <c r="C100" s="72"/>
      <c r="D100" s="72"/>
      <c r="E100" s="72"/>
      <c r="F100" s="72"/>
      <c r="G100" s="72"/>
      <c r="H100" s="72"/>
      <c r="I100" s="72"/>
      <c r="J100" s="84"/>
      <c r="K100" s="72"/>
      <c r="L100" s="72"/>
      <c r="M100" s="72"/>
      <c r="N100" s="72"/>
      <c r="O100" s="72"/>
      <c r="P100" s="72"/>
      <c r="Q100" s="72"/>
      <c r="R100" s="72"/>
      <c r="S100" s="72"/>
    </row>
    <row r="101" spans="2:19">
      <c r="B101" s="72"/>
      <c r="C101" s="72"/>
      <c r="D101" s="72"/>
      <c r="E101" s="72"/>
      <c r="F101" s="72"/>
      <c r="G101" s="72"/>
      <c r="H101" s="72"/>
      <c r="I101" s="72"/>
      <c r="J101" s="84"/>
      <c r="K101" s="72"/>
      <c r="L101" s="72"/>
      <c r="M101" s="72"/>
      <c r="N101" s="72"/>
      <c r="O101" s="72"/>
      <c r="P101" s="72"/>
      <c r="Q101" s="72"/>
      <c r="R101" s="72"/>
      <c r="S101" s="72"/>
    </row>
    <row r="102" spans="2:19">
      <c r="B102" s="72"/>
      <c r="C102" s="72"/>
      <c r="D102" s="72"/>
      <c r="E102" s="72"/>
      <c r="F102" s="72"/>
      <c r="G102" s="72"/>
      <c r="H102" s="72"/>
      <c r="I102" s="72"/>
      <c r="J102" s="84"/>
      <c r="K102" s="72"/>
      <c r="L102" s="72"/>
      <c r="M102" s="72"/>
      <c r="N102" s="72"/>
      <c r="O102" s="72"/>
      <c r="P102" s="72"/>
      <c r="Q102" s="72"/>
      <c r="R102" s="72"/>
      <c r="S102" s="72"/>
    </row>
    <row r="103" spans="2:19">
      <c r="B103" s="72"/>
      <c r="C103" s="72"/>
      <c r="D103" s="72"/>
      <c r="E103" s="72"/>
      <c r="F103" s="72"/>
      <c r="G103" s="72"/>
      <c r="H103" s="72"/>
      <c r="I103" s="72"/>
      <c r="J103" s="84"/>
      <c r="K103" s="72"/>
      <c r="L103" s="72"/>
      <c r="M103" s="72"/>
      <c r="N103" s="72"/>
      <c r="O103" s="72"/>
      <c r="P103" s="72"/>
      <c r="Q103" s="72"/>
      <c r="R103" s="72"/>
      <c r="S103" s="72"/>
    </row>
    <row r="104" spans="2:19">
      <c r="B104" s="72"/>
      <c r="C104" s="72"/>
      <c r="D104" s="72"/>
      <c r="E104" s="72"/>
      <c r="F104" s="72"/>
      <c r="G104" s="72"/>
      <c r="H104" s="72"/>
      <c r="I104" s="72"/>
      <c r="J104" s="84"/>
      <c r="K104" s="72"/>
      <c r="L104" s="72"/>
      <c r="M104" s="72"/>
      <c r="N104" s="72"/>
      <c r="O104" s="72"/>
      <c r="P104" s="72"/>
      <c r="Q104" s="72"/>
      <c r="R104" s="72"/>
      <c r="S104" s="72"/>
    </row>
    <row r="105" spans="2:19">
      <c r="B105" s="72"/>
      <c r="C105" s="72"/>
      <c r="D105" s="72"/>
      <c r="E105" s="72"/>
      <c r="F105" s="72"/>
      <c r="G105" s="72"/>
      <c r="H105" s="72"/>
      <c r="I105" s="72"/>
      <c r="J105" s="84"/>
      <c r="K105" s="72"/>
      <c r="L105" s="72"/>
      <c r="M105" s="72"/>
      <c r="N105" s="72"/>
      <c r="O105" s="72"/>
      <c r="P105" s="72"/>
      <c r="Q105" s="72"/>
      <c r="R105" s="72"/>
      <c r="S105" s="72"/>
    </row>
    <row r="106" spans="2:19">
      <c r="B106" s="72"/>
      <c r="C106" s="72"/>
      <c r="D106" s="72"/>
      <c r="E106" s="72"/>
      <c r="F106" s="72"/>
      <c r="G106" s="72"/>
      <c r="H106" s="72"/>
      <c r="I106" s="72"/>
      <c r="J106" s="84"/>
      <c r="K106" s="72"/>
      <c r="L106" s="72"/>
      <c r="M106" s="72"/>
      <c r="N106" s="72"/>
      <c r="O106" s="72"/>
      <c r="P106" s="72"/>
      <c r="Q106" s="72"/>
      <c r="R106" s="72"/>
      <c r="S106" s="72"/>
    </row>
    <row r="107" spans="2:19">
      <c r="B107" s="72"/>
      <c r="C107" s="72"/>
      <c r="D107" s="72"/>
      <c r="E107" s="72"/>
      <c r="F107" s="72"/>
      <c r="G107" s="72"/>
      <c r="H107" s="72"/>
      <c r="I107" s="72"/>
      <c r="J107" s="84"/>
      <c r="K107" s="72"/>
      <c r="L107" s="72"/>
      <c r="M107" s="72"/>
      <c r="N107" s="72"/>
      <c r="O107" s="72"/>
      <c r="P107" s="72"/>
      <c r="Q107" s="72"/>
      <c r="R107" s="72"/>
      <c r="S107" s="72"/>
    </row>
    <row r="108" spans="2:19">
      <c r="B108" s="72"/>
      <c r="C108" s="72"/>
      <c r="D108" s="72"/>
      <c r="E108" s="72"/>
      <c r="F108" s="72"/>
      <c r="G108" s="72"/>
      <c r="H108" s="72"/>
      <c r="I108" s="72"/>
      <c r="J108" s="84"/>
      <c r="K108" s="72"/>
      <c r="L108" s="72"/>
      <c r="M108" s="72"/>
      <c r="N108" s="72"/>
      <c r="O108" s="72"/>
      <c r="P108" s="72"/>
      <c r="Q108" s="72"/>
      <c r="R108" s="72"/>
      <c r="S108" s="72"/>
    </row>
    <row r="109" spans="2:19">
      <c r="B109" s="72"/>
      <c r="C109" s="72"/>
      <c r="D109" s="72"/>
      <c r="E109" s="72"/>
      <c r="F109" s="72"/>
      <c r="G109" s="72"/>
      <c r="H109" s="72"/>
      <c r="I109" s="72"/>
      <c r="J109" s="84"/>
      <c r="K109" s="72"/>
      <c r="L109" s="72"/>
      <c r="M109" s="72"/>
      <c r="N109" s="72"/>
      <c r="O109" s="72"/>
      <c r="P109" s="72"/>
      <c r="Q109" s="72"/>
      <c r="R109" s="72"/>
      <c r="S109" s="72"/>
    </row>
    <row r="110" spans="2:19">
      <c r="B110" s="72"/>
      <c r="C110" s="72"/>
      <c r="D110" s="72"/>
      <c r="E110" s="72"/>
      <c r="F110" s="72"/>
      <c r="G110" s="72"/>
      <c r="H110" s="72"/>
      <c r="I110" s="72"/>
      <c r="J110" s="84"/>
      <c r="K110" s="72"/>
      <c r="L110" s="72"/>
      <c r="M110" s="72"/>
      <c r="N110" s="72"/>
      <c r="O110" s="72"/>
      <c r="P110" s="72"/>
      <c r="Q110" s="72"/>
      <c r="R110" s="72"/>
      <c r="S110" s="72"/>
    </row>
    <row r="111" spans="2:19">
      <c r="B111" s="72"/>
      <c r="C111" s="72"/>
      <c r="D111" s="72"/>
      <c r="E111" s="72"/>
      <c r="F111" s="72"/>
      <c r="G111" s="72"/>
      <c r="H111" s="72"/>
      <c r="I111" s="72"/>
      <c r="J111" s="84"/>
      <c r="K111" s="72"/>
      <c r="L111" s="72"/>
      <c r="M111" s="72"/>
      <c r="N111" s="72"/>
      <c r="O111" s="72"/>
      <c r="P111" s="72"/>
      <c r="Q111" s="72"/>
      <c r="R111" s="72"/>
      <c r="S111" s="72"/>
    </row>
    <row r="112" spans="2:19">
      <c r="B112" s="72"/>
      <c r="C112" s="72"/>
      <c r="D112" s="72"/>
      <c r="E112" s="72"/>
      <c r="F112" s="72"/>
      <c r="G112" s="72"/>
      <c r="H112" s="72"/>
      <c r="I112" s="72"/>
      <c r="J112" s="84"/>
      <c r="K112" s="72"/>
      <c r="L112" s="72"/>
      <c r="M112" s="72"/>
      <c r="N112" s="72"/>
      <c r="O112" s="72"/>
      <c r="P112" s="72"/>
      <c r="Q112" s="72"/>
      <c r="R112" s="72"/>
      <c r="S112" s="72"/>
    </row>
    <row r="113" spans="2:19">
      <c r="B113" s="72"/>
      <c r="C113" s="72"/>
      <c r="D113" s="72"/>
      <c r="E113" s="72"/>
      <c r="F113" s="72"/>
      <c r="G113" s="72"/>
      <c r="H113" s="72"/>
      <c r="I113" s="72"/>
      <c r="J113" s="84"/>
      <c r="K113" s="72"/>
      <c r="L113" s="72"/>
      <c r="M113" s="72"/>
      <c r="N113" s="72"/>
      <c r="O113" s="72"/>
      <c r="P113" s="72"/>
      <c r="Q113" s="72"/>
      <c r="R113" s="72"/>
      <c r="S113" s="72"/>
    </row>
    <row r="114" spans="2:19">
      <c r="B114" s="72"/>
      <c r="C114" s="72"/>
      <c r="D114" s="72"/>
      <c r="E114" s="72"/>
      <c r="F114" s="72"/>
      <c r="G114" s="72"/>
      <c r="H114" s="72"/>
      <c r="I114" s="72"/>
      <c r="J114" s="84"/>
      <c r="K114" s="72"/>
      <c r="L114" s="72"/>
      <c r="M114" s="72"/>
      <c r="N114" s="72"/>
      <c r="O114" s="72"/>
      <c r="P114" s="72"/>
      <c r="Q114" s="72"/>
      <c r="R114" s="72"/>
      <c r="S114" s="72"/>
    </row>
    <row r="115" spans="2:19">
      <c r="B115" s="72"/>
      <c r="C115" s="72"/>
      <c r="D115" s="72"/>
      <c r="E115" s="72"/>
      <c r="F115" s="72"/>
      <c r="G115" s="72"/>
      <c r="H115" s="72"/>
      <c r="I115" s="72"/>
      <c r="J115" s="84"/>
      <c r="K115" s="72"/>
      <c r="L115" s="72"/>
      <c r="M115" s="72"/>
      <c r="N115" s="72"/>
      <c r="O115" s="72"/>
      <c r="P115" s="72"/>
      <c r="Q115" s="72"/>
      <c r="R115" s="72"/>
      <c r="S115" s="72"/>
    </row>
    <row r="116" spans="2:19">
      <c r="B116" s="72"/>
      <c r="C116" s="72"/>
      <c r="D116" s="72"/>
      <c r="E116" s="72"/>
      <c r="F116" s="72"/>
      <c r="G116" s="72"/>
      <c r="H116" s="72"/>
      <c r="I116" s="72"/>
      <c r="J116" s="84"/>
      <c r="K116" s="72"/>
      <c r="L116" s="72"/>
      <c r="M116" s="72"/>
      <c r="N116" s="72"/>
      <c r="O116" s="72"/>
      <c r="P116" s="72"/>
      <c r="Q116" s="72"/>
      <c r="R116" s="72"/>
      <c r="S116" s="72"/>
    </row>
    <row r="117" spans="2:19">
      <c r="B117" s="72"/>
      <c r="C117" s="72"/>
      <c r="D117" s="72"/>
      <c r="E117" s="72"/>
      <c r="F117" s="72"/>
      <c r="G117" s="72"/>
      <c r="H117" s="72"/>
      <c r="I117" s="72"/>
      <c r="J117" s="84"/>
      <c r="K117" s="72"/>
      <c r="L117" s="72"/>
      <c r="M117" s="72"/>
      <c r="N117" s="72"/>
      <c r="O117" s="72"/>
      <c r="P117" s="72"/>
      <c r="Q117" s="72"/>
      <c r="R117" s="72"/>
      <c r="S117" s="72"/>
    </row>
    <row r="118" spans="2:19">
      <c r="B118" s="72"/>
      <c r="C118" s="72"/>
      <c r="D118" s="72"/>
      <c r="E118" s="72"/>
      <c r="F118" s="72"/>
      <c r="G118" s="72"/>
      <c r="H118" s="72"/>
      <c r="I118" s="72"/>
      <c r="J118" s="84"/>
      <c r="K118" s="72"/>
      <c r="L118" s="72"/>
      <c r="M118" s="72"/>
      <c r="N118" s="72"/>
      <c r="O118" s="72"/>
      <c r="P118" s="72"/>
      <c r="Q118" s="72"/>
      <c r="R118" s="72"/>
      <c r="S118" s="72"/>
    </row>
    <row r="119" spans="2:19">
      <c r="B119" s="72"/>
      <c r="C119" s="72"/>
      <c r="D119" s="72"/>
      <c r="E119" s="72"/>
      <c r="F119" s="72"/>
      <c r="G119" s="72"/>
      <c r="H119" s="72"/>
      <c r="I119" s="72"/>
      <c r="J119" s="84"/>
      <c r="K119" s="72"/>
      <c r="L119" s="72"/>
      <c r="M119" s="72"/>
      <c r="N119" s="72"/>
      <c r="O119" s="72"/>
      <c r="P119" s="72"/>
      <c r="Q119" s="72"/>
      <c r="R119" s="72"/>
      <c r="S119" s="72"/>
    </row>
    <row r="120" spans="2:19">
      <c r="B120" s="72"/>
      <c r="C120" s="72"/>
      <c r="D120" s="72"/>
      <c r="E120" s="72"/>
      <c r="F120" s="72"/>
      <c r="G120" s="72"/>
      <c r="H120" s="72"/>
      <c r="I120" s="72"/>
      <c r="J120" s="84"/>
      <c r="K120" s="72"/>
      <c r="L120" s="72"/>
      <c r="M120" s="72"/>
      <c r="N120" s="72"/>
      <c r="O120" s="72"/>
      <c r="P120" s="72"/>
      <c r="Q120" s="72"/>
      <c r="R120" s="72"/>
      <c r="S120" s="72"/>
    </row>
    <row r="121" spans="2:19">
      <c r="B121" s="72"/>
      <c r="C121" s="72"/>
      <c r="D121" s="72"/>
      <c r="E121" s="72"/>
      <c r="F121" s="72"/>
      <c r="G121" s="72"/>
      <c r="H121" s="72"/>
      <c r="I121" s="72"/>
      <c r="J121" s="84"/>
      <c r="K121" s="72"/>
      <c r="L121" s="72"/>
      <c r="M121" s="72"/>
      <c r="N121" s="72"/>
      <c r="O121" s="72"/>
      <c r="P121" s="72"/>
      <c r="Q121" s="72"/>
      <c r="R121" s="72"/>
      <c r="S121" s="72"/>
    </row>
    <row r="122" spans="2:19">
      <c r="B122" s="72"/>
      <c r="C122" s="72"/>
      <c r="D122" s="72"/>
      <c r="E122" s="72"/>
      <c r="F122" s="72"/>
      <c r="G122" s="72"/>
      <c r="H122" s="72"/>
      <c r="I122" s="72"/>
      <c r="J122" s="84"/>
      <c r="K122" s="72"/>
      <c r="L122" s="72"/>
      <c r="M122" s="72"/>
      <c r="N122" s="72"/>
      <c r="O122" s="72"/>
      <c r="P122" s="72"/>
      <c r="Q122" s="72"/>
      <c r="R122" s="72"/>
      <c r="S122" s="72"/>
    </row>
    <row r="123" spans="2:19">
      <c r="B123" s="72"/>
      <c r="C123" s="72"/>
      <c r="D123" s="72"/>
      <c r="E123" s="72"/>
      <c r="F123" s="72"/>
      <c r="G123" s="72"/>
      <c r="H123" s="72"/>
      <c r="I123" s="72"/>
      <c r="J123" s="84"/>
      <c r="K123" s="72"/>
      <c r="L123" s="72"/>
      <c r="M123" s="72"/>
      <c r="N123" s="72"/>
      <c r="O123" s="72"/>
      <c r="P123" s="72"/>
      <c r="Q123" s="72"/>
      <c r="R123" s="72"/>
      <c r="S123" s="72"/>
    </row>
    <row r="124" spans="2:19">
      <c r="B124" s="72"/>
      <c r="C124" s="72"/>
      <c r="D124" s="72"/>
      <c r="E124" s="72"/>
      <c r="F124" s="72"/>
      <c r="G124" s="72"/>
      <c r="H124" s="72"/>
      <c r="I124" s="72"/>
      <c r="J124" s="84"/>
      <c r="K124" s="72"/>
      <c r="L124" s="72"/>
      <c r="M124" s="72"/>
      <c r="N124" s="72"/>
      <c r="O124" s="72"/>
      <c r="P124" s="72"/>
      <c r="Q124" s="72"/>
      <c r="R124" s="72"/>
      <c r="S124" s="72"/>
    </row>
    <row r="125" spans="2:19">
      <c r="B125" s="72"/>
      <c r="C125" s="72"/>
      <c r="D125" s="72"/>
      <c r="E125" s="72"/>
      <c r="F125" s="72"/>
      <c r="G125" s="72"/>
      <c r="H125" s="72"/>
      <c r="I125" s="72"/>
      <c r="J125" s="84"/>
      <c r="K125" s="72"/>
      <c r="L125" s="72"/>
      <c r="M125" s="72"/>
      <c r="N125" s="72"/>
      <c r="O125" s="72"/>
      <c r="P125" s="72"/>
      <c r="Q125" s="72"/>
      <c r="R125" s="72"/>
      <c r="S125" s="72"/>
    </row>
    <row r="126" spans="2:19">
      <c r="B126" s="72"/>
      <c r="C126" s="72"/>
      <c r="D126" s="72"/>
      <c r="E126" s="72"/>
      <c r="F126" s="72"/>
      <c r="G126" s="72"/>
      <c r="H126" s="72"/>
      <c r="I126" s="72"/>
      <c r="J126" s="84"/>
      <c r="K126" s="72"/>
      <c r="L126" s="72"/>
      <c r="M126" s="72"/>
      <c r="N126" s="72"/>
      <c r="O126" s="72"/>
      <c r="P126" s="72"/>
      <c r="Q126" s="72"/>
      <c r="R126" s="72"/>
      <c r="S126" s="72"/>
    </row>
    <row r="127" spans="2:19">
      <c r="B127" s="72"/>
      <c r="C127" s="72"/>
      <c r="D127" s="72"/>
      <c r="E127" s="72"/>
      <c r="F127" s="72"/>
      <c r="G127" s="72"/>
      <c r="H127" s="72"/>
      <c r="I127" s="72"/>
      <c r="J127" s="84"/>
      <c r="K127" s="72"/>
      <c r="L127" s="72"/>
      <c r="M127" s="72"/>
      <c r="N127" s="72"/>
      <c r="O127" s="72"/>
      <c r="P127" s="72"/>
      <c r="Q127" s="72"/>
      <c r="R127" s="72"/>
      <c r="S127" s="72"/>
    </row>
    <row r="128" spans="2:19">
      <c r="B128" s="72"/>
      <c r="C128" s="72"/>
      <c r="D128" s="72"/>
      <c r="E128" s="72"/>
      <c r="F128" s="72"/>
      <c r="G128" s="72"/>
      <c r="H128" s="72"/>
      <c r="I128" s="72"/>
      <c r="J128" s="84"/>
      <c r="K128" s="72"/>
      <c r="L128" s="72"/>
      <c r="M128" s="72"/>
      <c r="N128" s="72"/>
      <c r="O128" s="72"/>
      <c r="P128" s="72"/>
      <c r="Q128" s="72"/>
      <c r="R128" s="72"/>
      <c r="S128" s="72"/>
    </row>
    <row r="129" spans="2:19">
      <c r="B129" s="72"/>
      <c r="C129" s="72"/>
      <c r="D129" s="72"/>
      <c r="E129" s="72"/>
      <c r="F129" s="72"/>
      <c r="G129" s="72"/>
      <c r="H129" s="72"/>
      <c r="I129" s="72"/>
      <c r="J129" s="84"/>
      <c r="K129" s="72"/>
      <c r="L129" s="72"/>
      <c r="M129" s="72"/>
      <c r="N129" s="72"/>
      <c r="O129" s="72"/>
      <c r="P129" s="72"/>
      <c r="Q129" s="72"/>
      <c r="R129" s="72"/>
      <c r="S129" s="72"/>
    </row>
    <row r="130" spans="2:19">
      <c r="B130" s="72"/>
      <c r="C130" s="72"/>
      <c r="D130" s="72"/>
      <c r="E130" s="72"/>
      <c r="F130" s="72"/>
      <c r="G130" s="72"/>
      <c r="H130" s="72"/>
      <c r="I130" s="72"/>
      <c r="J130" s="84"/>
      <c r="K130" s="72"/>
      <c r="L130" s="72"/>
      <c r="M130" s="72"/>
      <c r="N130" s="72"/>
      <c r="O130" s="72"/>
      <c r="P130" s="72"/>
      <c r="Q130" s="72"/>
      <c r="R130" s="72"/>
      <c r="S130" s="72"/>
    </row>
    <row r="131" spans="2:19">
      <c r="B131" s="72"/>
      <c r="C131" s="72"/>
      <c r="D131" s="72"/>
      <c r="E131" s="72"/>
      <c r="F131" s="72"/>
      <c r="G131" s="72"/>
      <c r="H131" s="72"/>
      <c r="I131" s="72"/>
      <c r="J131" s="84"/>
      <c r="K131" s="72"/>
      <c r="L131" s="72"/>
      <c r="M131" s="72"/>
      <c r="N131" s="72"/>
      <c r="O131" s="72"/>
      <c r="P131" s="72"/>
      <c r="Q131" s="72"/>
      <c r="R131" s="72"/>
      <c r="S131" s="72"/>
    </row>
    <row r="132" spans="2:19">
      <c r="B132" s="72"/>
      <c r="C132" s="72"/>
      <c r="D132" s="72"/>
      <c r="E132" s="72"/>
      <c r="F132" s="72"/>
      <c r="G132" s="72"/>
      <c r="H132" s="72"/>
      <c r="I132" s="72"/>
      <c r="J132" s="84"/>
      <c r="K132" s="72"/>
      <c r="L132" s="72"/>
      <c r="M132" s="72"/>
      <c r="N132" s="72"/>
      <c r="O132" s="72"/>
      <c r="P132" s="72"/>
      <c r="Q132" s="72"/>
      <c r="R132" s="72"/>
      <c r="S132" s="72"/>
    </row>
    <row r="133" spans="2:19">
      <c r="B133" s="72"/>
      <c r="C133" s="72"/>
      <c r="D133" s="72"/>
      <c r="E133" s="72"/>
      <c r="F133" s="72"/>
      <c r="G133" s="72"/>
      <c r="H133" s="72"/>
      <c r="I133" s="72"/>
      <c r="J133" s="84"/>
      <c r="K133" s="72"/>
      <c r="L133" s="72"/>
      <c r="M133" s="72"/>
      <c r="N133" s="72"/>
      <c r="O133" s="72"/>
      <c r="P133" s="72"/>
      <c r="Q133" s="72"/>
      <c r="R133" s="72"/>
      <c r="S133" s="72"/>
    </row>
    <row r="134" spans="2:19">
      <c r="B134" s="72"/>
      <c r="C134" s="72"/>
      <c r="D134" s="72"/>
      <c r="E134" s="72"/>
      <c r="F134" s="72"/>
      <c r="G134" s="72"/>
      <c r="H134" s="72"/>
      <c r="I134" s="72"/>
      <c r="J134" s="84"/>
      <c r="K134" s="72"/>
      <c r="L134" s="72"/>
      <c r="M134" s="72"/>
      <c r="N134" s="72"/>
      <c r="O134" s="72"/>
      <c r="P134" s="72"/>
      <c r="Q134" s="72"/>
      <c r="R134" s="72"/>
      <c r="S134" s="72"/>
    </row>
    <row r="135" spans="2:19">
      <c r="B135" s="72"/>
      <c r="C135" s="72"/>
      <c r="D135" s="72"/>
      <c r="E135" s="72"/>
      <c r="F135" s="72"/>
      <c r="G135" s="72"/>
      <c r="H135" s="72"/>
      <c r="I135" s="72"/>
      <c r="J135" s="84"/>
      <c r="K135" s="72"/>
      <c r="L135" s="72"/>
      <c r="M135" s="72"/>
      <c r="N135" s="72"/>
      <c r="O135" s="72"/>
      <c r="P135" s="72"/>
      <c r="Q135" s="72"/>
      <c r="R135" s="72"/>
      <c r="S135" s="72"/>
    </row>
    <row r="136" spans="2:19">
      <c r="B136" s="72"/>
      <c r="C136" s="72"/>
      <c r="D136" s="72"/>
      <c r="E136" s="72"/>
      <c r="F136" s="72"/>
      <c r="G136" s="72"/>
      <c r="H136" s="72"/>
      <c r="I136" s="72"/>
      <c r="J136" s="84"/>
      <c r="K136" s="72"/>
      <c r="L136" s="72"/>
      <c r="M136" s="72"/>
      <c r="N136" s="72"/>
      <c r="O136" s="72"/>
      <c r="P136" s="72"/>
      <c r="Q136" s="72"/>
      <c r="R136" s="72"/>
      <c r="S136" s="72"/>
    </row>
    <row r="137" spans="2:19">
      <c r="B137" s="72"/>
      <c r="C137" s="72"/>
      <c r="D137" s="72"/>
      <c r="E137" s="72"/>
      <c r="F137" s="72"/>
      <c r="G137" s="72"/>
      <c r="H137" s="72"/>
      <c r="I137" s="72"/>
      <c r="J137" s="84"/>
      <c r="K137" s="72"/>
      <c r="L137" s="72"/>
      <c r="M137" s="72"/>
      <c r="N137" s="72"/>
      <c r="O137" s="72"/>
      <c r="P137" s="72"/>
      <c r="Q137" s="72"/>
      <c r="R137" s="72"/>
      <c r="S137" s="72"/>
    </row>
    <row r="138" spans="2:19">
      <c r="B138" s="72"/>
      <c r="C138" s="72"/>
      <c r="D138" s="72"/>
      <c r="E138" s="72"/>
      <c r="F138" s="72"/>
      <c r="G138" s="72"/>
      <c r="H138" s="72"/>
      <c r="I138" s="72"/>
      <c r="J138" s="84"/>
      <c r="K138" s="72"/>
      <c r="L138" s="72"/>
      <c r="M138" s="72"/>
      <c r="N138" s="72"/>
      <c r="O138" s="72"/>
      <c r="P138" s="72"/>
      <c r="Q138" s="72"/>
      <c r="R138" s="72"/>
      <c r="S138" s="72"/>
    </row>
    <row r="139" spans="2:19">
      <c r="B139" s="72"/>
      <c r="C139" s="72"/>
      <c r="D139" s="72"/>
      <c r="E139" s="72"/>
      <c r="F139" s="72"/>
      <c r="G139" s="72"/>
      <c r="H139" s="72"/>
      <c r="I139" s="72"/>
      <c r="J139" s="84"/>
      <c r="K139" s="72"/>
      <c r="L139" s="72"/>
      <c r="M139" s="72"/>
      <c r="N139" s="72"/>
      <c r="O139" s="72"/>
      <c r="P139" s="72"/>
      <c r="Q139" s="72"/>
      <c r="R139" s="72"/>
      <c r="S139" s="72"/>
    </row>
    <row r="140" spans="2:19">
      <c r="B140" s="72"/>
      <c r="C140" s="72"/>
      <c r="D140" s="72"/>
      <c r="E140" s="72"/>
      <c r="F140" s="72"/>
      <c r="G140" s="72"/>
      <c r="H140" s="72"/>
      <c r="I140" s="72"/>
      <c r="J140" s="84"/>
      <c r="K140" s="72"/>
      <c r="L140" s="72"/>
      <c r="M140" s="72"/>
      <c r="N140" s="72"/>
      <c r="O140" s="72"/>
      <c r="P140" s="72"/>
      <c r="Q140" s="72"/>
      <c r="R140" s="72"/>
      <c r="S140" s="72"/>
    </row>
    <row r="141" spans="2:19">
      <c r="B141" s="72"/>
      <c r="C141" s="72"/>
      <c r="D141" s="72"/>
      <c r="E141" s="72"/>
      <c r="F141" s="72"/>
      <c r="G141" s="72"/>
      <c r="H141" s="72"/>
      <c r="I141" s="72"/>
      <c r="J141" s="84"/>
      <c r="K141" s="72"/>
      <c r="L141" s="72"/>
      <c r="M141" s="72"/>
      <c r="N141" s="72"/>
      <c r="O141" s="72"/>
      <c r="P141" s="72"/>
      <c r="Q141" s="72"/>
      <c r="R141" s="72"/>
      <c r="S141" s="72"/>
    </row>
    <row r="142" spans="2:19">
      <c r="B142" s="72"/>
      <c r="C142" s="72"/>
      <c r="D142" s="72"/>
      <c r="E142" s="72"/>
      <c r="F142" s="72"/>
      <c r="G142" s="72"/>
      <c r="H142" s="72"/>
      <c r="I142" s="72"/>
      <c r="J142" s="84"/>
      <c r="K142" s="72"/>
      <c r="L142" s="72"/>
      <c r="M142" s="72"/>
      <c r="N142" s="72"/>
      <c r="O142" s="72"/>
      <c r="P142" s="72"/>
      <c r="Q142" s="72"/>
      <c r="R142" s="72"/>
      <c r="S142" s="72"/>
    </row>
    <row r="143" spans="2:19">
      <c r="B143" s="72"/>
      <c r="C143" s="72"/>
      <c r="D143" s="72"/>
      <c r="E143" s="72"/>
      <c r="F143" s="72"/>
      <c r="G143" s="72"/>
      <c r="H143" s="72"/>
      <c r="I143" s="72"/>
      <c r="J143" s="84"/>
      <c r="K143" s="72"/>
      <c r="L143" s="72"/>
      <c r="M143" s="72"/>
      <c r="N143" s="72"/>
      <c r="O143" s="72"/>
      <c r="P143" s="72"/>
      <c r="Q143" s="72"/>
      <c r="R143" s="72"/>
      <c r="S143" s="72"/>
    </row>
    <row r="144" spans="2:19">
      <c r="B144" s="72"/>
      <c r="C144" s="72"/>
      <c r="D144" s="72"/>
      <c r="E144" s="72"/>
      <c r="F144" s="72"/>
      <c r="G144" s="72"/>
      <c r="H144" s="72"/>
      <c r="I144" s="72"/>
      <c r="J144" s="84"/>
      <c r="K144" s="72"/>
      <c r="L144" s="72"/>
      <c r="M144" s="72"/>
      <c r="N144" s="72"/>
      <c r="O144" s="72"/>
      <c r="P144" s="72"/>
      <c r="Q144" s="72"/>
      <c r="R144" s="72"/>
      <c r="S144" s="72"/>
    </row>
    <row r="145" spans="2:19">
      <c r="B145" s="72"/>
      <c r="C145" s="72"/>
      <c r="D145" s="72"/>
      <c r="E145" s="72"/>
      <c r="F145" s="72"/>
      <c r="G145" s="72"/>
      <c r="H145" s="72"/>
      <c r="I145" s="72"/>
      <c r="J145" s="84"/>
      <c r="K145" s="72"/>
      <c r="L145" s="72"/>
      <c r="M145" s="72"/>
      <c r="N145" s="72"/>
      <c r="O145" s="72"/>
      <c r="P145" s="72"/>
      <c r="Q145" s="72"/>
      <c r="R145" s="72"/>
      <c r="S145" s="72"/>
    </row>
    <row r="146" spans="2:19">
      <c r="B146" s="72"/>
      <c r="C146" s="72"/>
      <c r="D146" s="72"/>
      <c r="E146" s="72"/>
      <c r="F146" s="72"/>
      <c r="G146" s="72"/>
      <c r="H146" s="72"/>
      <c r="I146" s="72"/>
      <c r="J146" s="84"/>
      <c r="K146" s="72"/>
      <c r="L146" s="72"/>
      <c r="M146" s="72"/>
      <c r="N146" s="72"/>
      <c r="O146" s="72"/>
      <c r="P146" s="72"/>
      <c r="Q146" s="72"/>
      <c r="R146" s="72"/>
      <c r="S146" s="72"/>
    </row>
    <row r="147" spans="2:19">
      <c r="B147" s="72"/>
      <c r="C147" s="72"/>
      <c r="D147" s="72"/>
      <c r="E147" s="72"/>
      <c r="F147" s="72"/>
      <c r="G147" s="72"/>
      <c r="H147" s="72"/>
      <c r="I147" s="72"/>
      <c r="J147" s="84"/>
      <c r="K147" s="72"/>
      <c r="L147" s="72"/>
      <c r="M147" s="72"/>
      <c r="N147" s="72"/>
      <c r="O147" s="72"/>
      <c r="P147" s="72"/>
      <c r="Q147" s="72"/>
      <c r="R147" s="72"/>
      <c r="S147" s="72"/>
    </row>
    <row r="148" spans="2:19">
      <c r="B148" s="72"/>
      <c r="C148" s="72"/>
      <c r="D148" s="72"/>
      <c r="E148" s="72"/>
      <c r="F148" s="72"/>
      <c r="G148" s="72"/>
      <c r="H148" s="72"/>
      <c r="I148" s="72"/>
      <c r="J148" s="84"/>
      <c r="K148" s="72"/>
      <c r="L148" s="72"/>
      <c r="M148" s="72"/>
      <c r="N148" s="72"/>
      <c r="O148" s="72"/>
      <c r="P148" s="72"/>
      <c r="Q148" s="72"/>
      <c r="R148" s="72"/>
      <c r="S148" s="72"/>
    </row>
    <row r="149" spans="2:19">
      <c r="B149" s="72"/>
      <c r="C149" s="72"/>
      <c r="D149" s="72"/>
      <c r="E149" s="72"/>
      <c r="F149" s="72"/>
      <c r="G149" s="72"/>
      <c r="H149" s="72"/>
      <c r="I149" s="72"/>
      <c r="J149" s="84"/>
      <c r="K149" s="72"/>
      <c r="L149" s="72"/>
      <c r="M149" s="72"/>
      <c r="N149" s="72"/>
      <c r="O149" s="72"/>
      <c r="P149" s="72"/>
      <c r="Q149" s="72"/>
      <c r="R149" s="72"/>
      <c r="S149" s="72"/>
    </row>
    <row r="150" spans="2:19">
      <c r="B150" s="72"/>
      <c r="C150" s="72"/>
      <c r="D150" s="72"/>
      <c r="E150" s="72"/>
      <c r="F150" s="72"/>
      <c r="G150" s="72"/>
      <c r="H150" s="72"/>
      <c r="I150" s="72"/>
      <c r="J150" s="84"/>
      <c r="K150" s="72"/>
      <c r="L150" s="72"/>
      <c r="M150" s="72"/>
      <c r="N150" s="72"/>
      <c r="O150" s="72"/>
      <c r="P150" s="72"/>
      <c r="Q150" s="72"/>
      <c r="R150" s="72"/>
      <c r="S150" s="72"/>
    </row>
    <row r="151" spans="2:19">
      <c r="B151" s="72"/>
      <c r="C151" s="72"/>
      <c r="D151" s="72"/>
      <c r="E151" s="72"/>
      <c r="F151" s="72"/>
      <c r="G151" s="72"/>
      <c r="H151" s="72"/>
      <c r="I151" s="72"/>
      <c r="J151" s="84"/>
      <c r="K151" s="72"/>
      <c r="L151" s="72"/>
      <c r="M151" s="72"/>
      <c r="N151" s="72"/>
      <c r="O151" s="72"/>
      <c r="P151" s="72"/>
      <c r="Q151" s="72"/>
      <c r="R151" s="72"/>
      <c r="S151" s="72"/>
    </row>
    <row r="152" spans="2:19">
      <c r="B152" s="72"/>
      <c r="C152" s="72"/>
      <c r="D152" s="72"/>
      <c r="E152" s="72"/>
      <c r="F152" s="72"/>
      <c r="G152" s="72"/>
      <c r="H152" s="72"/>
      <c r="I152" s="72"/>
      <c r="J152" s="84"/>
      <c r="K152" s="72"/>
      <c r="L152" s="72"/>
      <c r="M152" s="72"/>
      <c r="N152" s="72"/>
      <c r="O152" s="72"/>
      <c r="P152" s="72"/>
      <c r="Q152" s="72"/>
      <c r="R152" s="72"/>
      <c r="S152" s="72"/>
    </row>
    <row r="153" spans="2:19">
      <c r="B153" s="72"/>
      <c r="C153" s="72"/>
      <c r="D153" s="72"/>
      <c r="E153" s="72"/>
      <c r="F153" s="72"/>
      <c r="G153" s="72"/>
      <c r="H153" s="72"/>
      <c r="I153" s="72"/>
      <c r="J153" s="84"/>
      <c r="K153" s="72"/>
      <c r="L153" s="72"/>
      <c r="M153" s="72"/>
      <c r="N153" s="72"/>
      <c r="O153" s="72"/>
      <c r="P153" s="72"/>
      <c r="Q153" s="72"/>
      <c r="R153" s="72"/>
      <c r="S153" s="72"/>
    </row>
    <row r="154" spans="2:19">
      <c r="B154" s="72"/>
      <c r="C154" s="72"/>
      <c r="D154" s="72"/>
      <c r="E154" s="72"/>
      <c r="F154" s="72"/>
      <c r="G154" s="72"/>
      <c r="H154" s="72"/>
      <c r="I154" s="72"/>
      <c r="J154" s="84"/>
      <c r="K154" s="72"/>
      <c r="L154" s="72"/>
      <c r="M154" s="72"/>
      <c r="N154" s="72"/>
      <c r="O154" s="72"/>
      <c r="P154" s="72"/>
      <c r="Q154" s="72"/>
      <c r="R154" s="72"/>
      <c r="S154" s="72"/>
    </row>
    <row r="155" spans="2:19">
      <c r="B155" s="72"/>
      <c r="C155" s="72"/>
      <c r="D155" s="72"/>
      <c r="E155" s="72"/>
      <c r="F155" s="72"/>
      <c r="G155" s="72"/>
      <c r="H155" s="72"/>
      <c r="I155" s="72"/>
      <c r="J155" s="84"/>
      <c r="K155" s="72"/>
      <c r="L155" s="72"/>
      <c r="M155" s="72"/>
      <c r="N155" s="72"/>
      <c r="O155" s="72"/>
      <c r="P155" s="72"/>
      <c r="Q155" s="72"/>
      <c r="R155" s="72"/>
      <c r="S155" s="72"/>
    </row>
    <row r="156" spans="2:19">
      <c r="B156" s="72"/>
      <c r="C156" s="72"/>
      <c r="D156" s="72"/>
      <c r="E156" s="72"/>
      <c r="F156" s="72"/>
      <c r="G156" s="72"/>
      <c r="H156" s="72"/>
      <c r="I156" s="72"/>
      <c r="J156" s="84"/>
      <c r="K156" s="72"/>
      <c r="L156" s="72"/>
      <c r="M156" s="72"/>
      <c r="N156" s="72"/>
      <c r="O156" s="72"/>
      <c r="P156" s="72"/>
      <c r="Q156" s="72"/>
      <c r="R156" s="72"/>
      <c r="S156" s="72"/>
    </row>
    <row r="157" spans="2:19">
      <c r="B157" s="72"/>
      <c r="C157" s="72"/>
      <c r="D157" s="72"/>
      <c r="E157" s="72"/>
      <c r="F157" s="72"/>
      <c r="G157" s="72"/>
      <c r="H157" s="72"/>
      <c r="I157" s="72"/>
      <c r="J157" s="84"/>
      <c r="K157" s="72"/>
      <c r="L157" s="72"/>
      <c r="M157" s="72"/>
      <c r="N157" s="72"/>
      <c r="O157" s="72"/>
      <c r="P157" s="72"/>
      <c r="Q157" s="72"/>
      <c r="R157" s="72"/>
      <c r="S157" s="72"/>
    </row>
    <row r="158" spans="2:19">
      <c r="B158" s="72"/>
      <c r="C158" s="72"/>
      <c r="D158" s="72"/>
      <c r="E158" s="72"/>
      <c r="F158" s="72"/>
      <c r="G158" s="72"/>
      <c r="H158" s="72"/>
      <c r="I158" s="72"/>
      <c r="J158" s="84"/>
      <c r="K158" s="72"/>
      <c r="L158" s="72"/>
      <c r="M158" s="72"/>
      <c r="N158" s="72"/>
      <c r="O158" s="72"/>
      <c r="P158" s="72"/>
      <c r="Q158" s="72"/>
      <c r="R158" s="72"/>
      <c r="S158" s="72"/>
    </row>
    <row r="159" spans="2:19">
      <c r="B159" s="72"/>
      <c r="C159" s="72"/>
      <c r="D159" s="72"/>
      <c r="E159" s="72"/>
      <c r="F159" s="72"/>
      <c r="G159" s="72"/>
      <c r="H159" s="72"/>
      <c r="I159" s="72"/>
      <c r="J159" s="84"/>
      <c r="K159" s="72"/>
      <c r="L159" s="72"/>
      <c r="M159" s="72"/>
      <c r="N159" s="72"/>
      <c r="O159" s="72"/>
      <c r="P159" s="72"/>
      <c r="Q159" s="72"/>
      <c r="R159" s="72"/>
      <c r="S159" s="72"/>
    </row>
    <row r="160" spans="2:19">
      <c r="B160" s="72"/>
      <c r="C160" s="72"/>
      <c r="D160" s="72"/>
      <c r="E160" s="72"/>
      <c r="F160" s="72"/>
      <c r="G160" s="72"/>
      <c r="H160" s="72"/>
      <c r="I160" s="72"/>
      <c r="J160" s="84"/>
      <c r="K160" s="72"/>
      <c r="L160" s="72"/>
      <c r="M160" s="72"/>
      <c r="N160" s="72"/>
      <c r="O160" s="72"/>
      <c r="P160" s="72"/>
      <c r="Q160" s="72"/>
      <c r="R160" s="72"/>
      <c r="S160" s="72"/>
    </row>
    <row r="161" spans="2:19">
      <c r="B161" s="72"/>
      <c r="C161" s="72"/>
      <c r="D161" s="72"/>
      <c r="E161" s="72"/>
      <c r="F161" s="72"/>
      <c r="G161" s="72"/>
      <c r="H161" s="72"/>
      <c r="I161" s="72"/>
      <c r="J161" s="84"/>
      <c r="K161" s="72"/>
      <c r="L161" s="72"/>
      <c r="M161" s="72"/>
      <c r="N161" s="72"/>
      <c r="O161" s="72"/>
      <c r="P161" s="72"/>
      <c r="Q161" s="72"/>
      <c r="R161" s="72"/>
      <c r="S161" s="72"/>
    </row>
    <row r="162" spans="2:19">
      <c r="B162" s="72"/>
      <c r="C162" s="72"/>
      <c r="D162" s="72"/>
      <c r="E162" s="72"/>
      <c r="F162" s="72"/>
      <c r="G162" s="72"/>
      <c r="H162" s="72"/>
      <c r="I162" s="72"/>
      <c r="J162" s="84"/>
      <c r="K162" s="72"/>
      <c r="L162" s="72"/>
      <c r="M162" s="72"/>
      <c r="N162" s="72"/>
      <c r="O162" s="72"/>
      <c r="P162" s="72"/>
      <c r="Q162" s="72"/>
      <c r="R162" s="72"/>
      <c r="S162" s="72"/>
    </row>
    <row r="163" spans="2:19">
      <c r="B163" s="72"/>
      <c r="C163" s="72"/>
      <c r="D163" s="72"/>
      <c r="E163" s="72"/>
      <c r="F163" s="72"/>
      <c r="G163" s="72"/>
      <c r="H163" s="72"/>
      <c r="I163" s="72"/>
      <c r="J163" s="84"/>
      <c r="K163" s="72"/>
      <c r="L163" s="72"/>
      <c r="M163" s="72"/>
      <c r="N163" s="72"/>
      <c r="O163" s="72"/>
      <c r="P163" s="72"/>
      <c r="Q163" s="72"/>
      <c r="R163" s="72"/>
      <c r="S163" s="72"/>
    </row>
    <row r="164" spans="2:19">
      <c r="B164" s="72"/>
      <c r="C164" s="72"/>
      <c r="D164" s="72"/>
      <c r="E164" s="72"/>
      <c r="F164" s="72"/>
      <c r="G164" s="72"/>
      <c r="H164" s="72"/>
      <c r="I164" s="72"/>
      <c r="J164" s="84"/>
      <c r="K164" s="72"/>
      <c r="L164" s="72"/>
      <c r="M164" s="72"/>
      <c r="N164" s="72"/>
      <c r="O164" s="72"/>
      <c r="P164" s="72"/>
      <c r="Q164" s="72"/>
      <c r="R164" s="72"/>
      <c r="S164" s="72"/>
    </row>
    <row r="165" spans="2:19">
      <c r="B165" s="72"/>
      <c r="C165" s="72"/>
      <c r="D165" s="72"/>
      <c r="E165" s="72"/>
      <c r="F165" s="72"/>
      <c r="G165" s="72"/>
      <c r="H165" s="72"/>
      <c r="I165" s="72"/>
      <c r="J165" s="84"/>
      <c r="K165" s="72"/>
      <c r="L165" s="72"/>
      <c r="M165" s="72"/>
      <c r="N165" s="72"/>
      <c r="O165" s="72"/>
      <c r="P165" s="72"/>
      <c r="Q165" s="72"/>
      <c r="R165" s="72"/>
      <c r="S165" s="72"/>
    </row>
    <row r="166" spans="2:19">
      <c r="B166" s="72"/>
      <c r="C166" s="72"/>
      <c r="D166" s="72"/>
      <c r="E166" s="72"/>
      <c r="F166" s="72"/>
      <c r="G166" s="72"/>
      <c r="H166" s="72"/>
      <c r="I166" s="72"/>
      <c r="J166" s="84"/>
      <c r="K166" s="72"/>
      <c r="L166" s="72"/>
      <c r="M166" s="72"/>
      <c r="N166" s="72"/>
      <c r="O166" s="72"/>
      <c r="P166" s="72"/>
      <c r="Q166" s="72"/>
      <c r="R166" s="72"/>
      <c r="S166" s="72"/>
    </row>
    <row r="167" spans="2:19">
      <c r="B167" s="72"/>
      <c r="C167" s="72"/>
      <c r="D167" s="72"/>
      <c r="E167" s="72"/>
      <c r="F167" s="72"/>
      <c r="G167" s="72"/>
      <c r="H167" s="72"/>
      <c r="I167" s="72"/>
      <c r="J167" s="84"/>
      <c r="K167" s="72"/>
      <c r="L167" s="72"/>
      <c r="M167" s="72"/>
      <c r="N167" s="72"/>
      <c r="O167" s="72"/>
      <c r="P167" s="72"/>
      <c r="Q167" s="72"/>
      <c r="R167" s="72"/>
      <c r="S167" s="72"/>
    </row>
    <row r="168" spans="2:19">
      <c r="B168" s="72"/>
      <c r="C168" s="72"/>
      <c r="D168" s="72"/>
      <c r="E168" s="72"/>
      <c r="F168" s="72"/>
      <c r="G168" s="72"/>
      <c r="H168" s="72"/>
      <c r="I168" s="72"/>
      <c r="J168" s="84"/>
      <c r="K168" s="72"/>
      <c r="L168" s="72"/>
      <c r="M168" s="72"/>
      <c r="N168" s="72"/>
      <c r="O168" s="72"/>
      <c r="P168" s="72"/>
      <c r="Q168" s="72"/>
      <c r="R168" s="72"/>
      <c r="S168" s="72"/>
    </row>
    <row r="169" spans="2:19">
      <c r="B169" s="72"/>
      <c r="C169" s="72"/>
      <c r="D169" s="72"/>
      <c r="E169" s="72"/>
      <c r="F169" s="72"/>
      <c r="G169" s="72"/>
      <c r="H169" s="72"/>
      <c r="I169" s="72"/>
      <c r="J169" s="84"/>
      <c r="K169" s="72"/>
      <c r="L169" s="72"/>
      <c r="M169" s="72"/>
      <c r="N169" s="72"/>
      <c r="O169" s="72"/>
      <c r="P169" s="72"/>
      <c r="Q169" s="72"/>
      <c r="R169" s="72"/>
      <c r="S169" s="72"/>
    </row>
    <row r="170" spans="2:19">
      <c r="B170" s="72"/>
      <c r="C170" s="72"/>
      <c r="D170" s="72"/>
      <c r="E170" s="72"/>
      <c r="F170" s="72"/>
      <c r="G170" s="72"/>
      <c r="H170" s="72"/>
      <c r="I170" s="72"/>
      <c r="J170" s="84"/>
      <c r="K170" s="72"/>
      <c r="L170" s="72"/>
      <c r="M170" s="72"/>
      <c r="N170" s="72"/>
      <c r="O170" s="72"/>
      <c r="P170" s="72"/>
      <c r="Q170" s="72"/>
      <c r="R170" s="72"/>
      <c r="S170" s="72"/>
    </row>
    <row r="171" spans="2:19">
      <c r="B171" s="72"/>
      <c r="C171" s="72"/>
      <c r="D171" s="72"/>
      <c r="E171" s="72"/>
      <c r="F171" s="72"/>
      <c r="G171" s="72"/>
      <c r="H171" s="72"/>
      <c r="I171" s="72"/>
      <c r="J171" s="84"/>
      <c r="K171" s="72"/>
      <c r="L171" s="72"/>
      <c r="M171" s="72"/>
      <c r="N171" s="72"/>
      <c r="O171" s="72"/>
      <c r="P171" s="72"/>
      <c r="Q171" s="72"/>
      <c r="R171" s="72"/>
      <c r="S171" s="72"/>
    </row>
    <row r="172" spans="2:19">
      <c r="B172" s="72"/>
      <c r="C172" s="72"/>
      <c r="D172" s="72"/>
      <c r="E172" s="72"/>
      <c r="F172" s="72"/>
      <c r="G172" s="72"/>
      <c r="H172" s="72"/>
      <c r="I172" s="72"/>
      <c r="J172" s="84"/>
      <c r="K172" s="72"/>
      <c r="L172" s="72"/>
      <c r="M172" s="72"/>
      <c r="N172" s="72"/>
      <c r="O172" s="72"/>
      <c r="P172" s="72"/>
      <c r="Q172" s="72"/>
      <c r="R172" s="72"/>
      <c r="S172" s="72"/>
    </row>
    <row r="173" spans="2:19">
      <c r="B173" s="72"/>
      <c r="C173" s="72"/>
      <c r="D173" s="72"/>
      <c r="E173" s="72"/>
      <c r="F173" s="72"/>
      <c r="G173" s="72"/>
      <c r="H173" s="72"/>
      <c r="I173" s="72"/>
      <c r="J173" s="84"/>
      <c r="K173" s="72"/>
      <c r="L173" s="72"/>
      <c r="M173" s="72"/>
      <c r="N173" s="72"/>
      <c r="O173" s="72"/>
      <c r="P173" s="72"/>
      <c r="Q173" s="72"/>
      <c r="R173" s="72"/>
      <c r="S173" s="72"/>
    </row>
    <row r="174" spans="2:19">
      <c r="B174" s="72"/>
      <c r="C174" s="72"/>
      <c r="D174" s="72"/>
      <c r="E174" s="72"/>
      <c r="F174" s="72"/>
      <c r="G174" s="72"/>
      <c r="H174" s="72"/>
      <c r="I174" s="72"/>
      <c r="J174" s="84"/>
      <c r="K174" s="72"/>
      <c r="L174" s="72"/>
      <c r="M174" s="72"/>
      <c r="N174" s="72"/>
      <c r="O174" s="72"/>
      <c r="P174" s="72"/>
      <c r="Q174" s="72"/>
      <c r="R174" s="72"/>
      <c r="S174" s="72"/>
    </row>
    <row r="175" spans="2:19">
      <c r="B175" s="72"/>
      <c r="C175" s="72"/>
      <c r="D175" s="72"/>
      <c r="E175" s="72"/>
      <c r="F175" s="72"/>
      <c r="G175" s="72"/>
      <c r="H175" s="72"/>
      <c r="I175" s="72"/>
      <c r="J175" s="84"/>
      <c r="K175" s="72"/>
      <c r="L175" s="72"/>
      <c r="M175" s="72"/>
      <c r="N175" s="72"/>
      <c r="O175" s="72"/>
      <c r="P175" s="72"/>
      <c r="Q175" s="72"/>
      <c r="R175" s="72"/>
      <c r="S175" s="72"/>
    </row>
    <row r="176" spans="2:19">
      <c r="B176" s="72"/>
      <c r="C176" s="72"/>
      <c r="D176" s="72"/>
      <c r="E176" s="72"/>
      <c r="F176" s="72"/>
      <c r="G176" s="72"/>
      <c r="H176" s="72"/>
      <c r="I176" s="72"/>
      <c r="J176" s="84"/>
      <c r="K176" s="72"/>
      <c r="L176" s="72"/>
      <c r="M176" s="72"/>
      <c r="N176" s="72"/>
      <c r="O176" s="72"/>
      <c r="P176" s="72"/>
      <c r="Q176" s="72"/>
      <c r="R176" s="72"/>
      <c r="S176" s="72"/>
    </row>
    <row r="177" spans="2:19">
      <c r="B177" s="72"/>
      <c r="C177" s="72"/>
      <c r="D177" s="72"/>
      <c r="E177" s="72"/>
      <c r="F177" s="72"/>
      <c r="G177" s="72"/>
      <c r="H177" s="72"/>
      <c r="I177" s="72"/>
      <c r="J177" s="84"/>
      <c r="K177" s="72"/>
      <c r="L177" s="72"/>
      <c r="M177" s="72"/>
      <c r="N177" s="72"/>
      <c r="O177" s="72"/>
      <c r="P177" s="72"/>
      <c r="Q177" s="72"/>
      <c r="R177" s="72"/>
      <c r="S177" s="72"/>
    </row>
    <row r="178" spans="2:19">
      <c r="B178" s="72"/>
      <c r="C178" s="72"/>
      <c r="D178" s="72"/>
      <c r="E178" s="72"/>
      <c r="F178" s="72"/>
      <c r="G178" s="72"/>
      <c r="H178" s="72"/>
      <c r="I178" s="72"/>
      <c r="J178" s="84"/>
      <c r="K178" s="72"/>
      <c r="L178" s="72"/>
      <c r="M178" s="72"/>
      <c r="N178" s="72"/>
      <c r="O178" s="72"/>
      <c r="P178" s="72"/>
      <c r="Q178" s="72"/>
      <c r="R178" s="72"/>
      <c r="S178" s="72"/>
    </row>
    <row r="179" spans="2:19">
      <c r="B179" s="72"/>
      <c r="C179" s="72"/>
      <c r="D179" s="72"/>
      <c r="E179" s="72"/>
      <c r="F179" s="72"/>
      <c r="G179" s="72"/>
      <c r="H179" s="72"/>
      <c r="I179" s="72"/>
      <c r="J179" s="84"/>
      <c r="K179" s="72"/>
      <c r="L179" s="72"/>
      <c r="M179" s="72"/>
      <c r="N179" s="72"/>
      <c r="O179" s="72"/>
      <c r="P179" s="72"/>
      <c r="Q179" s="72"/>
      <c r="R179" s="72"/>
      <c r="S179" s="72"/>
    </row>
    <row r="180" spans="2:19">
      <c r="B180" s="72"/>
      <c r="C180" s="72"/>
      <c r="D180" s="72"/>
      <c r="E180" s="72"/>
      <c r="F180" s="72"/>
      <c r="G180" s="72"/>
      <c r="H180" s="72"/>
      <c r="I180" s="72"/>
      <c r="J180" s="84"/>
      <c r="K180" s="72"/>
      <c r="L180" s="72"/>
      <c r="M180" s="72"/>
      <c r="N180" s="72"/>
      <c r="O180" s="72"/>
      <c r="P180" s="72"/>
      <c r="Q180" s="72"/>
      <c r="R180" s="72"/>
      <c r="S180" s="72"/>
    </row>
    <row r="181" spans="2:19">
      <c r="B181" s="72"/>
      <c r="C181" s="72"/>
      <c r="D181" s="72"/>
      <c r="E181" s="72"/>
      <c r="F181" s="72"/>
      <c r="G181" s="72"/>
      <c r="H181" s="72"/>
      <c r="I181" s="72"/>
      <c r="J181" s="84"/>
      <c r="K181" s="72"/>
      <c r="L181" s="72"/>
      <c r="M181" s="72"/>
      <c r="N181" s="72"/>
      <c r="O181" s="72"/>
      <c r="P181" s="72"/>
      <c r="Q181" s="72"/>
      <c r="R181" s="72"/>
      <c r="S181" s="72"/>
    </row>
    <row r="182" spans="2:19">
      <c r="B182" s="72"/>
      <c r="C182" s="72"/>
      <c r="D182" s="72"/>
      <c r="E182" s="72"/>
      <c r="F182" s="72"/>
      <c r="G182" s="72"/>
      <c r="H182" s="72"/>
      <c r="I182" s="72"/>
      <c r="J182" s="84"/>
      <c r="K182" s="72"/>
      <c r="L182" s="72"/>
      <c r="M182" s="72"/>
      <c r="N182" s="72"/>
      <c r="O182" s="72"/>
      <c r="P182" s="72"/>
      <c r="Q182" s="72"/>
      <c r="R182" s="72"/>
      <c r="S182" s="72"/>
    </row>
    <row r="183" spans="2:19">
      <c r="B183" s="72"/>
      <c r="C183" s="72"/>
      <c r="D183" s="72"/>
      <c r="E183" s="72"/>
      <c r="F183" s="72"/>
      <c r="G183" s="72"/>
      <c r="H183" s="72"/>
      <c r="I183" s="72"/>
      <c r="J183" s="84"/>
      <c r="K183" s="72"/>
      <c r="L183" s="72"/>
      <c r="M183" s="72"/>
      <c r="N183" s="72"/>
      <c r="O183" s="72"/>
      <c r="P183" s="72"/>
      <c r="Q183" s="72"/>
      <c r="R183" s="72"/>
      <c r="S183" s="72"/>
    </row>
    <row r="184" spans="2:19">
      <c r="B184" s="72"/>
      <c r="C184" s="72"/>
      <c r="D184" s="72"/>
      <c r="E184" s="72"/>
      <c r="F184" s="72"/>
      <c r="G184" s="72"/>
      <c r="H184" s="72"/>
      <c r="I184" s="72"/>
      <c r="J184" s="84"/>
      <c r="K184" s="72"/>
      <c r="L184" s="72"/>
      <c r="M184" s="72"/>
      <c r="N184" s="72"/>
      <c r="O184" s="72"/>
      <c r="P184" s="72"/>
      <c r="Q184" s="72"/>
      <c r="R184" s="72"/>
      <c r="S184" s="72"/>
    </row>
    <row r="185" spans="2:19">
      <c r="B185" s="72"/>
      <c r="C185" s="72"/>
      <c r="D185" s="72"/>
      <c r="E185" s="72"/>
      <c r="F185" s="72"/>
      <c r="G185" s="72"/>
      <c r="H185" s="72"/>
      <c r="I185" s="72"/>
      <c r="J185" s="84"/>
      <c r="K185" s="72"/>
      <c r="L185" s="72"/>
      <c r="M185" s="72"/>
      <c r="N185" s="72"/>
      <c r="O185" s="72"/>
      <c r="P185" s="72"/>
      <c r="Q185" s="72"/>
      <c r="R185" s="72"/>
      <c r="S185" s="72"/>
    </row>
    <row r="186" spans="2:19">
      <c r="B186" s="72"/>
      <c r="C186" s="72"/>
      <c r="D186" s="72"/>
      <c r="E186" s="72"/>
      <c r="F186" s="72"/>
      <c r="G186" s="72"/>
      <c r="H186" s="72"/>
      <c r="I186" s="72"/>
      <c r="J186" s="84"/>
      <c r="K186" s="72"/>
      <c r="L186" s="72"/>
      <c r="M186" s="72"/>
      <c r="N186" s="72"/>
      <c r="O186" s="72"/>
      <c r="P186" s="72"/>
      <c r="Q186" s="72"/>
      <c r="R186" s="72"/>
      <c r="S186" s="72"/>
    </row>
    <row r="187" spans="2:19">
      <c r="B187" s="72"/>
      <c r="C187" s="72"/>
      <c r="D187" s="72"/>
      <c r="E187" s="72"/>
      <c r="F187" s="72"/>
      <c r="G187" s="72"/>
      <c r="H187" s="72"/>
      <c r="I187" s="72"/>
      <c r="J187" s="84"/>
      <c r="K187" s="72"/>
      <c r="L187" s="72"/>
      <c r="M187" s="72"/>
      <c r="N187" s="72"/>
      <c r="O187" s="72"/>
      <c r="P187" s="72"/>
      <c r="Q187" s="72"/>
      <c r="R187" s="72"/>
      <c r="S187" s="72"/>
    </row>
    <row r="188" spans="2:19">
      <c r="B188" s="72"/>
      <c r="C188" s="72"/>
      <c r="D188" s="72"/>
      <c r="E188" s="72"/>
      <c r="F188" s="72"/>
      <c r="G188" s="72"/>
      <c r="H188" s="72"/>
      <c r="I188" s="72"/>
      <c r="J188" s="84"/>
      <c r="K188" s="72"/>
      <c r="L188" s="72"/>
      <c r="M188" s="72"/>
      <c r="N188" s="72"/>
      <c r="O188" s="72"/>
      <c r="P188" s="72"/>
      <c r="Q188" s="72"/>
      <c r="R188" s="72"/>
      <c r="S188" s="72"/>
    </row>
    <row r="189" spans="2:19">
      <c r="B189" s="72"/>
      <c r="C189" s="72"/>
      <c r="D189" s="72"/>
      <c r="E189" s="72"/>
      <c r="F189" s="72"/>
      <c r="G189" s="72"/>
      <c r="H189" s="72"/>
      <c r="I189" s="72"/>
      <c r="J189" s="84"/>
      <c r="K189" s="72"/>
      <c r="L189" s="72"/>
      <c r="M189" s="72"/>
      <c r="N189" s="72"/>
      <c r="O189" s="72"/>
      <c r="P189" s="72"/>
      <c r="Q189" s="72"/>
      <c r="R189" s="72"/>
      <c r="S189" s="72"/>
    </row>
    <row r="190" spans="2:19">
      <c r="B190" s="72"/>
      <c r="C190" s="72"/>
      <c r="D190" s="72"/>
      <c r="E190" s="72"/>
      <c r="F190" s="72"/>
      <c r="G190" s="72"/>
      <c r="H190" s="72"/>
      <c r="I190" s="72"/>
      <c r="J190" s="84"/>
      <c r="K190" s="72"/>
      <c r="L190" s="72"/>
      <c r="M190" s="72"/>
      <c r="N190" s="72"/>
      <c r="O190" s="72"/>
      <c r="P190" s="72"/>
      <c r="Q190" s="72"/>
      <c r="R190" s="72"/>
      <c r="S190" s="72"/>
    </row>
    <row r="191" spans="2:19">
      <c r="B191" s="72"/>
      <c r="C191" s="72"/>
      <c r="D191" s="72"/>
      <c r="E191" s="72"/>
      <c r="F191" s="72"/>
      <c r="G191" s="72"/>
      <c r="H191" s="72"/>
      <c r="I191" s="72"/>
      <c r="J191" s="84"/>
      <c r="K191" s="72"/>
      <c r="L191" s="72"/>
      <c r="M191" s="72"/>
      <c r="N191" s="72"/>
      <c r="O191" s="72"/>
      <c r="P191" s="72"/>
      <c r="Q191" s="72"/>
      <c r="R191" s="72"/>
      <c r="S191" s="72"/>
    </row>
    <row r="192" spans="2:19">
      <c r="B192" s="72"/>
      <c r="C192" s="72"/>
      <c r="D192" s="72"/>
      <c r="E192" s="72"/>
      <c r="F192" s="72"/>
      <c r="G192" s="72"/>
      <c r="H192" s="72"/>
      <c r="I192" s="72"/>
      <c r="J192" s="84"/>
      <c r="K192" s="72"/>
      <c r="L192" s="72"/>
      <c r="M192" s="72"/>
      <c r="N192" s="72"/>
      <c r="O192" s="72"/>
      <c r="P192" s="72"/>
      <c r="Q192" s="72"/>
      <c r="R192" s="72"/>
      <c r="S192" s="72"/>
    </row>
    <row r="193" spans="2:19">
      <c r="B193" s="72"/>
      <c r="C193" s="72"/>
      <c r="D193" s="72"/>
      <c r="E193" s="72"/>
      <c r="F193" s="72"/>
      <c r="G193" s="72"/>
      <c r="H193" s="72"/>
      <c r="I193" s="72"/>
      <c r="J193" s="84"/>
      <c r="K193" s="72"/>
      <c r="L193" s="72"/>
      <c r="M193" s="72"/>
      <c r="N193" s="72"/>
      <c r="O193" s="72"/>
      <c r="P193" s="72"/>
      <c r="Q193" s="72"/>
      <c r="R193" s="72"/>
      <c r="S193" s="72"/>
    </row>
    <row r="194" spans="2:19">
      <c r="B194" s="72"/>
      <c r="C194" s="72"/>
      <c r="D194" s="72"/>
      <c r="E194" s="72"/>
      <c r="F194" s="72"/>
      <c r="G194" s="72"/>
      <c r="H194" s="72"/>
      <c r="I194" s="72"/>
      <c r="J194" s="84"/>
      <c r="K194" s="72"/>
      <c r="L194" s="72"/>
      <c r="M194" s="72"/>
      <c r="N194" s="72"/>
      <c r="O194" s="72"/>
      <c r="P194" s="72"/>
      <c r="Q194" s="72"/>
      <c r="R194" s="72"/>
      <c r="S194" s="72"/>
    </row>
    <row r="195" spans="2:19">
      <c r="B195" s="72"/>
      <c r="C195" s="72"/>
      <c r="D195" s="72"/>
      <c r="E195" s="72"/>
      <c r="F195" s="72"/>
      <c r="G195" s="72"/>
      <c r="H195" s="72"/>
      <c r="I195" s="72"/>
      <c r="J195" s="84"/>
      <c r="K195" s="72"/>
      <c r="L195" s="72"/>
      <c r="M195" s="72"/>
      <c r="N195" s="72"/>
      <c r="O195" s="72"/>
      <c r="P195" s="72"/>
      <c r="Q195" s="72"/>
      <c r="R195" s="72"/>
      <c r="S195" s="72"/>
    </row>
    <row r="196" spans="2:19">
      <c r="B196" s="72"/>
      <c r="C196" s="72"/>
      <c r="D196" s="72"/>
      <c r="E196" s="72"/>
      <c r="F196" s="72"/>
      <c r="G196" s="72"/>
      <c r="H196" s="72"/>
      <c r="I196" s="72"/>
      <c r="J196" s="84"/>
      <c r="K196" s="72"/>
      <c r="L196" s="72"/>
      <c r="M196" s="72"/>
      <c r="N196" s="72"/>
      <c r="O196" s="72"/>
      <c r="P196" s="72"/>
      <c r="Q196" s="72"/>
      <c r="R196" s="72"/>
      <c r="S196" s="72"/>
    </row>
    <row r="197" spans="2:19">
      <c r="B197" s="72"/>
      <c r="C197" s="72"/>
      <c r="D197" s="72"/>
      <c r="E197" s="72"/>
      <c r="F197" s="72"/>
      <c r="G197" s="72"/>
      <c r="H197" s="72"/>
      <c r="I197" s="72"/>
      <c r="J197" s="84"/>
      <c r="K197" s="72"/>
      <c r="L197" s="72"/>
      <c r="M197" s="72"/>
      <c r="N197" s="72"/>
      <c r="O197" s="72"/>
      <c r="P197" s="72"/>
      <c r="Q197" s="72"/>
      <c r="R197" s="72"/>
      <c r="S197" s="72"/>
    </row>
    <row r="198" spans="2:19">
      <c r="B198" s="72"/>
      <c r="C198" s="72"/>
      <c r="D198" s="72"/>
      <c r="E198" s="72"/>
      <c r="F198" s="72"/>
      <c r="G198" s="72"/>
      <c r="H198" s="72"/>
      <c r="I198" s="72"/>
      <c r="J198" s="84"/>
      <c r="K198" s="72"/>
      <c r="L198" s="72"/>
      <c r="M198" s="72"/>
      <c r="N198" s="72"/>
      <c r="O198" s="72"/>
      <c r="P198" s="72"/>
      <c r="Q198" s="72"/>
      <c r="R198" s="72"/>
      <c r="S198" s="72"/>
    </row>
    <row r="199" spans="2:19">
      <c r="B199" s="72"/>
      <c r="C199" s="72"/>
      <c r="D199" s="72"/>
      <c r="E199" s="72"/>
      <c r="F199" s="72"/>
      <c r="G199" s="72"/>
      <c r="H199" s="72"/>
      <c r="I199" s="72"/>
      <c r="J199" s="84"/>
      <c r="K199" s="72"/>
      <c r="L199" s="72"/>
      <c r="M199" s="72"/>
      <c r="N199" s="72"/>
      <c r="O199" s="72"/>
      <c r="P199" s="72"/>
      <c r="Q199" s="72"/>
      <c r="R199" s="72"/>
      <c r="S199" s="72"/>
    </row>
    <row r="200" spans="2:19">
      <c r="B200" s="72"/>
      <c r="C200" s="72"/>
      <c r="D200" s="72"/>
      <c r="E200" s="72"/>
      <c r="F200" s="72"/>
      <c r="G200" s="72"/>
      <c r="H200" s="72"/>
      <c r="I200" s="72"/>
      <c r="J200" s="84"/>
      <c r="K200" s="72"/>
      <c r="L200" s="72"/>
      <c r="M200" s="72"/>
      <c r="N200" s="72"/>
      <c r="O200" s="72"/>
      <c r="P200" s="72"/>
      <c r="Q200" s="72"/>
      <c r="R200" s="72"/>
      <c r="S200" s="72"/>
    </row>
    <row r="201" spans="2:19">
      <c r="B201" s="72"/>
      <c r="C201" s="72"/>
      <c r="D201" s="72"/>
      <c r="E201" s="72"/>
      <c r="F201" s="72"/>
      <c r="G201" s="72"/>
      <c r="H201" s="72"/>
      <c r="I201" s="72"/>
      <c r="J201" s="84"/>
      <c r="K201" s="72"/>
      <c r="L201" s="72"/>
      <c r="M201" s="72"/>
      <c r="N201" s="72"/>
      <c r="O201" s="72"/>
      <c r="P201" s="72"/>
      <c r="Q201" s="72"/>
      <c r="R201" s="72"/>
      <c r="S201" s="72"/>
    </row>
    <row r="202" spans="2:19">
      <c r="B202" s="72"/>
      <c r="C202" s="72"/>
      <c r="D202" s="72"/>
      <c r="E202" s="72"/>
      <c r="F202" s="72"/>
      <c r="G202" s="72"/>
      <c r="H202" s="72"/>
      <c r="I202" s="72"/>
      <c r="J202" s="84"/>
      <c r="K202" s="72"/>
      <c r="L202" s="72"/>
      <c r="M202" s="72"/>
      <c r="N202" s="72"/>
      <c r="O202" s="72"/>
      <c r="P202" s="72"/>
      <c r="Q202" s="72"/>
      <c r="R202" s="72"/>
      <c r="S202" s="72"/>
    </row>
    <row r="203" spans="2:19">
      <c r="B203" s="72"/>
      <c r="C203" s="72"/>
      <c r="D203" s="72"/>
      <c r="E203" s="72"/>
      <c r="F203" s="72"/>
      <c r="G203" s="72"/>
      <c r="H203" s="72"/>
      <c r="I203" s="72"/>
      <c r="J203" s="84"/>
      <c r="K203" s="72"/>
      <c r="L203" s="72"/>
      <c r="M203" s="72"/>
      <c r="N203" s="72"/>
      <c r="O203" s="72"/>
      <c r="P203" s="72"/>
      <c r="Q203" s="72"/>
      <c r="R203" s="72"/>
      <c r="S203" s="72"/>
    </row>
    <row r="204" spans="2:19">
      <c r="B204" s="72"/>
      <c r="C204" s="72"/>
      <c r="D204" s="72"/>
      <c r="E204" s="72"/>
      <c r="F204" s="72"/>
      <c r="G204" s="72"/>
      <c r="H204" s="72"/>
      <c r="I204" s="72"/>
      <c r="J204" s="84"/>
      <c r="K204" s="72"/>
      <c r="L204" s="72"/>
      <c r="M204" s="72"/>
      <c r="N204" s="72"/>
      <c r="O204" s="72"/>
      <c r="P204" s="72"/>
      <c r="Q204" s="72"/>
      <c r="R204" s="72"/>
      <c r="S204" s="72"/>
    </row>
    <row r="205" spans="2:19">
      <c r="B205" s="72"/>
      <c r="C205" s="72"/>
      <c r="D205" s="72"/>
      <c r="E205" s="72"/>
      <c r="F205" s="72"/>
      <c r="G205" s="72"/>
      <c r="H205" s="72"/>
      <c r="I205" s="72"/>
      <c r="J205" s="84"/>
      <c r="K205" s="72"/>
      <c r="L205" s="72"/>
      <c r="M205" s="72"/>
      <c r="N205" s="72"/>
      <c r="O205" s="72"/>
      <c r="P205" s="72"/>
      <c r="Q205" s="72"/>
      <c r="R205" s="72"/>
      <c r="S205" s="72"/>
    </row>
    <row r="206" spans="2:19">
      <c r="B206" s="72"/>
      <c r="C206" s="72"/>
      <c r="D206" s="72"/>
      <c r="E206" s="72"/>
      <c r="F206" s="72"/>
      <c r="G206" s="72"/>
      <c r="H206" s="72"/>
      <c r="I206" s="72"/>
      <c r="J206" s="84"/>
      <c r="K206" s="72"/>
      <c r="L206" s="72"/>
      <c r="M206" s="72"/>
      <c r="N206" s="72"/>
      <c r="O206" s="72"/>
      <c r="P206" s="72"/>
      <c r="Q206" s="72"/>
      <c r="R206" s="72"/>
      <c r="S206" s="72"/>
    </row>
    <row r="207" spans="2:19">
      <c r="B207" s="72"/>
      <c r="C207" s="72"/>
      <c r="D207" s="72"/>
      <c r="E207" s="72"/>
      <c r="F207" s="72"/>
      <c r="G207" s="72"/>
      <c r="H207" s="72"/>
      <c r="I207" s="72"/>
      <c r="J207" s="84"/>
      <c r="K207" s="72"/>
      <c r="L207" s="72"/>
      <c r="M207" s="72"/>
      <c r="N207" s="72"/>
      <c r="O207" s="72"/>
      <c r="P207" s="72"/>
      <c r="Q207" s="72"/>
      <c r="R207" s="72"/>
      <c r="S207" s="72"/>
    </row>
    <row r="208" spans="2:19">
      <c r="B208" s="72"/>
      <c r="C208" s="72"/>
      <c r="D208" s="72"/>
      <c r="E208" s="72"/>
      <c r="F208" s="72"/>
      <c r="G208" s="72"/>
      <c r="H208" s="72"/>
      <c r="I208" s="72"/>
      <c r="J208" s="84"/>
      <c r="K208" s="72"/>
      <c r="L208" s="72"/>
      <c r="M208" s="72"/>
      <c r="N208" s="72"/>
      <c r="O208" s="72"/>
      <c r="P208" s="72"/>
      <c r="Q208" s="72"/>
      <c r="R208" s="72"/>
      <c r="S208" s="72"/>
    </row>
    <row r="209" spans="2:19">
      <c r="B209" s="72"/>
      <c r="C209" s="72"/>
      <c r="D209" s="72"/>
      <c r="E209" s="72"/>
      <c r="F209" s="72"/>
      <c r="G209" s="72"/>
      <c r="H209" s="72"/>
      <c r="I209" s="72"/>
      <c r="J209" s="84"/>
      <c r="K209" s="72"/>
      <c r="L209" s="72"/>
      <c r="M209" s="72"/>
      <c r="N209" s="72"/>
      <c r="O209" s="72"/>
      <c r="P209" s="72"/>
      <c r="Q209" s="72"/>
      <c r="R209" s="72"/>
      <c r="S209" s="72"/>
    </row>
    <row r="210" spans="2:19">
      <c r="B210" s="72"/>
      <c r="C210" s="72"/>
      <c r="D210" s="72"/>
      <c r="E210" s="72"/>
      <c r="F210" s="72"/>
      <c r="G210" s="72"/>
      <c r="H210" s="72"/>
      <c r="I210" s="72"/>
      <c r="J210" s="84"/>
      <c r="K210" s="72"/>
      <c r="L210" s="72"/>
      <c r="M210" s="72"/>
      <c r="N210" s="72"/>
      <c r="O210" s="72"/>
      <c r="P210" s="72"/>
      <c r="Q210" s="72"/>
      <c r="R210" s="72"/>
      <c r="S210" s="72"/>
    </row>
    <row r="211" spans="2:19">
      <c r="B211" s="72"/>
      <c r="C211" s="72"/>
      <c r="D211" s="72"/>
      <c r="E211" s="72"/>
      <c r="F211" s="72"/>
      <c r="G211" s="72"/>
      <c r="H211" s="72"/>
      <c r="I211" s="72"/>
      <c r="J211" s="84"/>
      <c r="K211" s="72"/>
      <c r="L211" s="72"/>
      <c r="M211" s="72"/>
      <c r="N211" s="72"/>
      <c r="O211" s="72"/>
      <c r="P211" s="72"/>
      <c r="Q211" s="72"/>
      <c r="R211" s="72"/>
      <c r="S211" s="72"/>
    </row>
    <row r="212" spans="2:19">
      <c r="B212" s="72"/>
      <c r="C212" s="72"/>
      <c r="D212" s="72"/>
      <c r="E212" s="72"/>
      <c r="F212" s="72"/>
      <c r="G212" s="72"/>
      <c r="H212" s="72"/>
      <c r="I212" s="72"/>
      <c r="J212" s="84"/>
      <c r="K212" s="72"/>
      <c r="L212" s="72"/>
      <c r="M212" s="72"/>
      <c r="N212" s="72"/>
      <c r="O212" s="72"/>
      <c r="P212" s="72"/>
      <c r="Q212" s="72"/>
      <c r="R212" s="72"/>
      <c r="S212" s="72"/>
    </row>
    <row r="213" spans="2:19">
      <c r="B213" s="72"/>
      <c r="C213" s="72"/>
      <c r="D213" s="72"/>
      <c r="E213" s="72"/>
      <c r="F213" s="72"/>
      <c r="G213" s="72"/>
      <c r="H213" s="72"/>
      <c r="I213" s="72"/>
      <c r="J213" s="84"/>
      <c r="K213" s="72"/>
      <c r="L213" s="72"/>
      <c r="M213" s="72"/>
      <c r="N213" s="72"/>
      <c r="O213" s="72"/>
      <c r="P213" s="72"/>
      <c r="Q213" s="72"/>
      <c r="R213" s="72"/>
      <c r="S213" s="72"/>
    </row>
    <row r="214" spans="2:19">
      <c r="B214" s="72"/>
      <c r="C214" s="72"/>
      <c r="D214" s="72"/>
      <c r="E214" s="72"/>
      <c r="F214" s="72"/>
      <c r="G214" s="72"/>
      <c r="H214" s="72"/>
      <c r="I214" s="72"/>
      <c r="J214" s="84"/>
      <c r="K214" s="72"/>
      <c r="L214" s="72"/>
      <c r="M214" s="72"/>
      <c r="N214" s="72"/>
      <c r="O214" s="72"/>
      <c r="P214" s="72"/>
      <c r="Q214" s="72"/>
      <c r="R214" s="72"/>
      <c r="S214" s="72"/>
    </row>
    <row r="215" spans="2:19">
      <c r="B215" s="72"/>
      <c r="C215" s="72"/>
      <c r="D215" s="72"/>
      <c r="E215" s="72"/>
      <c r="F215" s="72"/>
      <c r="G215" s="72"/>
      <c r="H215" s="72"/>
      <c r="I215" s="72"/>
      <c r="J215" s="84"/>
      <c r="K215" s="72"/>
      <c r="L215" s="72"/>
      <c r="M215" s="72"/>
      <c r="N215" s="72"/>
      <c r="O215" s="72"/>
      <c r="P215" s="72"/>
      <c r="Q215" s="72"/>
      <c r="R215" s="72"/>
      <c r="S215" s="72"/>
    </row>
    <row r="216" spans="2:19">
      <c r="B216" s="72"/>
      <c r="C216" s="72"/>
      <c r="D216" s="72"/>
      <c r="E216" s="72"/>
      <c r="F216" s="72"/>
      <c r="G216" s="72"/>
      <c r="H216" s="72"/>
      <c r="I216" s="72"/>
      <c r="J216" s="84"/>
      <c r="K216" s="72"/>
      <c r="L216" s="72"/>
      <c r="M216" s="72"/>
      <c r="N216" s="72"/>
      <c r="O216" s="72"/>
      <c r="P216" s="72"/>
      <c r="Q216" s="72"/>
      <c r="R216" s="72"/>
      <c r="S216" s="72"/>
    </row>
    <row r="217" spans="2:19">
      <c r="B217" s="72"/>
      <c r="C217" s="72"/>
      <c r="D217" s="72"/>
      <c r="E217" s="72"/>
      <c r="F217" s="72"/>
      <c r="G217" s="72"/>
      <c r="H217" s="72"/>
      <c r="I217" s="72"/>
      <c r="J217" s="84"/>
      <c r="K217" s="72"/>
      <c r="L217" s="72"/>
      <c r="M217" s="72"/>
      <c r="N217" s="72"/>
      <c r="O217" s="72"/>
      <c r="P217" s="72"/>
      <c r="Q217" s="72"/>
      <c r="R217" s="72"/>
      <c r="S217" s="72"/>
    </row>
    <row r="218" spans="2:19">
      <c r="B218" s="72"/>
      <c r="C218" s="72"/>
      <c r="D218" s="72"/>
      <c r="E218" s="72"/>
      <c r="F218" s="72"/>
      <c r="G218" s="72"/>
      <c r="H218" s="72"/>
      <c r="I218" s="72"/>
      <c r="J218" s="84"/>
      <c r="K218" s="72"/>
      <c r="L218" s="72"/>
      <c r="M218" s="72"/>
      <c r="N218" s="72"/>
      <c r="O218" s="72"/>
      <c r="P218" s="72"/>
      <c r="Q218" s="72"/>
      <c r="R218" s="72"/>
      <c r="S218" s="72"/>
    </row>
    <row r="219" spans="2:19">
      <c r="B219" s="72"/>
      <c r="C219" s="72"/>
      <c r="D219" s="72"/>
      <c r="E219" s="72"/>
      <c r="F219" s="72"/>
      <c r="G219" s="72"/>
      <c r="H219" s="72"/>
      <c r="I219" s="72"/>
      <c r="J219" s="84"/>
      <c r="K219" s="72"/>
      <c r="L219" s="72"/>
      <c r="M219" s="72"/>
      <c r="N219" s="72"/>
      <c r="O219" s="72"/>
      <c r="P219" s="72"/>
      <c r="Q219" s="72"/>
      <c r="R219" s="72"/>
      <c r="S219" s="72"/>
    </row>
    <row r="220" spans="2:19">
      <c r="B220" s="72"/>
      <c r="C220" s="72"/>
      <c r="D220" s="72"/>
      <c r="E220" s="72"/>
      <c r="F220" s="72"/>
      <c r="G220" s="72"/>
      <c r="H220" s="72"/>
      <c r="I220" s="72"/>
      <c r="J220" s="84"/>
      <c r="K220" s="72"/>
      <c r="L220" s="72"/>
      <c r="M220" s="72"/>
      <c r="N220" s="72"/>
      <c r="O220" s="72"/>
      <c r="P220" s="72"/>
      <c r="Q220" s="72"/>
      <c r="R220" s="72"/>
      <c r="S220" s="72"/>
    </row>
    <row r="221" spans="2:19">
      <c r="B221" s="72"/>
      <c r="C221" s="72"/>
      <c r="D221" s="72"/>
      <c r="E221" s="72"/>
      <c r="F221" s="72"/>
      <c r="G221" s="72"/>
      <c r="H221" s="72"/>
      <c r="I221" s="72"/>
      <c r="J221" s="84"/>
      <c r="K221" s="72"/>
      <c r="L221" s="72"/>
      <c r="M221" s="72"/>
      <c r="N221" s="72"/>
      <c r="O221" s="72"/>
      <c r="P221" s="72"/>
      <c r="Q221" s="72"/>
      <c r="R221" s="72"/>
      <c r="S221" s="72"/>
    </row>
    <row r="222" spans="2:19">
      <c r="B222" s="72"/>
      <c r="C222" s="72"/>
      <c r="D222" s="72"/>
      <c r="E222" s="72"/>
      <c r="F222" s="72"/>
      <c r="G222" s="72"/>
      <c r="H222" s="72"/>
      <c r="I222" s="72"/>
      <c r="J222" s="84"/>
      <c r="K222" s="72"/>
      <c r="L222" s="72"/>
      <c r="M222" s="72"/>
      <c r="N222" s="72"/>
      <c r="O222" s="72"/>
      <c r="P222" s="72"/>
      <c r="Q222" s="72"/>
      <c r="R222" s="72"/>
      <c r="S222" s="72"/>
    </row>
    <row r="223" spans="2:19">
      <c r="B223" s="72"/>
      <c r="C223" s="72"/>
      <c r="D223" s="72"/>
      <c r="E223" s="72"/>
      <c r="F223" s="72"/>
      <c r="G223" s="72"/>
      <c r="H223" s="72"/>
      <c r="I223" s="72"/>
      <c r="J223" s="84"/>
      <c r="K223" s="72"/>
      <c r="L223" s="72"/>
      <c r="M223" s="72"/>
      <c r="N223" s="72"/>
      <c r="O223" s="72"/>
      <c r="P223" s="72"/>
      <c r="Q223" s="72"/>
      <c r="R223" s="72"/>
      <c r="S223" s="72"/>
    </row>
    <row r="224" spans="2:19">
      <c r="B224" s="72"/>
      <c r="C224" s="72"/>
      <c r="D224" s="72"/>
      <c r="E224" s="72"/>
      <c r="F224" s="72"/>
      <c r="G224" s="72"/>
      <c r="H224" s="72"/>
      <c r="I224" s="72"/>
      <c r="J224" s="84"/>
      <c r="K224" s="72"/>
      <c r="L224" s="72"/>
      <c r="M224" s="72"/>
      <c r="N224" s="72"/>
      <c r="O224" s="72"/>
      <c r="P224" s="72"/>
      <c r="Q224" s="72"/>
      <c r="R224" s="72"/>
      <c r="S224" s="72"/>
    </row>
    <row r="225" spans="2:19">
      <c r="B225" s="72"/>
      <c r="C225" s="72"/>
      <c r="D225" s="72"/>
      <c r="E225" s="72"/>
      <c r="F225" s="72"/>
      <c r="G225" s="72"/>
      <c r="H225" s="72"/>
      <c r="I225" s="72"/>
      <c r="J225" s="84"/>
      <c r="K225" s="72"/>
      <c r="L225" s="72"/>
      <c r="M225" s="72"/>
      <c r="N225" s="72"/>
      <c r="O225" s="72"/>
      <c r="P225" s="72"/>
      <c r="Q225" s="72"/>
      <c r="R225" s="72"/>
      <c r="S225" s="72"/>
    </row>
    <row r="226" spans="2:19">
      <c r="B226" s="72"/>
      <c r="C226" s="72"/>
      <c r="D226" s="72"/>
      <c r="E226" s="72"/>
      <c r="F226" s="72"/>
      <c r="G226" s="72"/>
      <c r="H226" s="72"/>
      <c r="I226" s="72"/>
      <c r="J226" s="84"/>
      <c r="K226" s="72"/>
      <c r="L226" s="72"/>
      <c r="M226" s="72"/>
      <c r="N226" s="72"/>
      <c r="O226" s="72"/>
      <c r="P226" s="72"/>
      <c r="Q226" s="72"/>
      <c r="R226" s="72"/>
      <c r="S226" s="72"/>
    </row>
    <row r="227" spans="2:19">
      <c r="B227" s="72"/>
      <c r="C227" s="72"/>
      <c r="D227" s="72"/>
      <c r="E227" s="72"/>
      <c r="F227" s="72"/>
      <c r="G227" s="72"/>
      <c r="H227" s="72"/>
      <c r="I227" s="72"/>
      <c r="J227" s="84"/>
      <c r="K227" s="72"/>
      <c r="L227" s="72"/>
      <c r="M227" s="72"/>
      <c r="N227" s="72"/>
      <c r="O227" s="72"/>
      <c r="P227" s="72"/>
      <c r="Q227" s="72"/>
      <c r="R227" s="72"/>
      <c r="S227" s="72"/>
    </row>
    <row r="228" spans="2:19">
      <c r="B228" s="72"/>
      <c r="C228" s="72"/>
      <c r="D228" s="72"/>
      <c r="E228" s="72"/>
      <c r="F228" s="72"/>
      <c r="G228" s="72"/>
      <c r="H228" s="72"/>
      <c r="I228" s="72"/>
      <c r="J228" s="84"/>
      <c r="K228" s="72"/>
      <c r="L228" s="72"/>
      <c r="M228" s="72"/>
      <c r="N228" s="72"/>
      <c r="O228" s="72"/>
      <c r="P228" s="72"/>
      <c r="Q228" s="72"/>
      <c r="R228" s="72"/>
      <c r="S228" s="72"/>
    </row>
    <row r="229" spans="2:19">
      <c r="B229" s="72"/>
      <c r="C229" s="72"/>
      <c r="D229" s="72"/>
      <c r="E229" s="72"/>
      <c r="F229" s="72"/>
      <c r="G229" s="72"/>
      <c r="H229" s="72"/>
      <c r="I229" s="72"/>
      <c r="J229" s="84"/>
      <c r="K229" s="72"/>
      <c r="L229" s="72"/>
      <c r="M229" s="72"/>
      <c r="N229" s="72"/>
      <c r="O229" s="72"/>
      <c r="P229" s="72"/>
      <c r="Q229" s="72"/>
      <c r="R229" s="72"/>
      <c r="S229" s="72"/>
    </row>
    <row r="230" spans="2:19">
      <c r="B230" s="72"/>
      <c r="C230" s="72"/>
      <c r="D230" s="72"/>
      <c r="E230" s="72"/>
      <c r="F230" s="72"/>
      <c r="G230" s="72"/>
      <c r="H230" s="72"/>
      <c r="I230" s="72"/>
      <c r="J230" s="84"/>
      <c r="K230" s="72"/>
      <c r="L230" s="72"/>
      <c r="M230" s="72"/>
      <c r="N230" s="72"/>
      <c r="O230" s="72"/>
      <c r="P230" s="72"/>
      <c r="Q230" s="72"/>
      <c r="R230" s="72"/>
      <c r="S230" s="72"/>
    </row>
    <row r="231" spans="2:19">
      <c r="B231" s="72"/>
      <c r="C231" s="72"/>
      <c r="D231" s="72"/>
      <c r="E231" s="72"/>
      <c r="F231" s="72"/>
      <c r="G231" s="72"/>
      <c r="H231" s="72"/>
      <c r="I231" s="72"/>
      <c r="J231" s="84"/>
      <c r="K231" s="72"/>
      <c r="L231" s="72"/>
      <c r="M231" s="72"/>
      <c r="N231" s="72"/>
      <c r="O231" s="72"/>
      <c r="P231" s="72"/>
      <c r="Q231" s="72"/>
      <c r="R231" s="72"/>
      <c r="S231" s="72"/>
    </row>
    <row r="232" spans="2:19">
      <c r="B232" s="72"/>
      <c r="C232" s="72"/>
      <c r="D232" s="72"/>
      <c r="E232" s="72"/>
      <c r="F232" s="72"/>
      <c r="G232" s="72"/>
      <c r="H232" s="72"/>
      <c r="I232" s="72"/>
      <c r="J232" s="84"/>
      <c r="K232" s="72"/>
      <c r="L232" s="72"/>
      <c r="M232" s="72"/>
      <c r="N232" s="72"/>
      <c r="O232" s="72"/>
      <c r="P232" s="72"/>
      <c r="Q232" s="72"/>
      <c r="R232" s="72"/>
      <c r="S232" s="72"/>
    </row>
    <row r="233" spans="2:19">
      <c r="B233" s="72"/>
      <c r="C233" s="72"/>
      <c r="D233" s="72"/>
      <c r="E233" s="72"/>
      <c r="F233" s="72"/>
      <c r="G233" s="72"/>
      <c r="H233" s="72"/>
      <c r="I233" s="72"/>
      <c r="J233" s="84"/>
      <c r="K233" s="72"/>
      <c r="L233" s="72"/>
      <c r="M233" s="72"/>
      <c r="N233" s="72"/>
      <c r="O233" s="72"/>
      <c r="P233" s="72"/>
      <c r="Q233" s="72"/>
      <c r="R233" s="72"/>
      <c r="S233" s="72"/>
    </row>
    <row r="234" spans="2:19">
      <c r="B234" s="72"/>
      <c r="C234" s="72"/>
      <c r="D234" s="72"/>
      <c r="E234" s="72"/>
      <c r="F234" s="72"/>
      <c r="G234" s="72"/>
      <c r="H234" s="72"/>
      <c r="I234" s="72"/>
      <c r="J234" s="84"/>
      <c r="K234" s="72"/>
      <c r="L234" s="72"/>
      <c r="M234" s="72"/>
      <c r="N234" s="72"/>
      <c r="O234" s="72"/>
      <c r="P234" s="72"/>
      <c r="Q234" s="72"/>
      <c r="R234" s="72"/>
      <c r="S234" s="72"/>
    </row>
    <row r="235" spans="2:19">
      <c r="B235" s="72"/>
      <c r="C235" s="72"/>
      <c r="D235" s="72"/>
      <c r="E235" s="72"/>
      <c r="F235" s="72"/>
      <c r="G235" s="72"/>
      <c r="H235" s="72"/>
      <c r="I235" s="72"/>
      <c r="J235" s="84"/>
      <c r="K235" s="72"/>
      <c r="L235" s="72"/>
      <c r="M235" s="72"/>
      <c r="N235" s="72"/>
      <c r="O235" s="72"/>
      <c r="P235" s="72"/>
      <c r="Q235" s="72"/>
      <c r="R235" s="72"/>
      <c r="S235" s="72"/>
    </row>
    <row r="236" spans="2:19">
      <c r="B236" s="72"/>
      <c r="C236" s="72"/>
      <c r="D236" s="72"/>
      <c r="E236" s="72"/>
      <c r="F236" s="72"/>
      <c r="G236" s="72"/>
      <c r="H236" s="72"/>
      <c r="I236" s="72"/>
      <c r="J236" s="84"/>
      <c r="K236" s="72"/>
      <c r="L236" s="72"/>
      <c r="M236" s="72"/>
      <c r="N236" s="72"/>
      <c r="O236" s="72"/>
      <c r="P236" s="72"/>
      <c r="Q236" s="72"/>
      <c r="R236" s="72"/>
      <c r="S236" s="72"/>
    </row>
    <row r="237" spans="2:19">
      <c r="B237" s="72"/>
      <c r="C237" s="72"/>
      <c r="D237" s="72"/>
      <c r="E237" s="72"/>
      <c r="F237" s="72"/>
      <c r="G237" s="72"/>
      <c r="H237" s="72"/>
      <c r="I237" s="72"/>
      <c r="J237" s="84"/>
      <c r="K237" s="72"/>
      <c r="L237" s="72"/>
      <c r="M237" s="72"/>
      <c r="N237" s="72"/>
      <c r="O237" s="72"/>
      <c r="P237" s="72"/>
      <c r="Q237" s="72"/>
      <c r="R237" s="72"/>
      <c r="S237" s="72"/>
    </row>
    <row r="238" spans="2:19">
      <c r="B238" s="72"/>
      <c r="C238" s="72"/>
      <c r="D238" s="72"/>
      <c r="E238" s="72"/>
      <c r="F238" s="72"/>
      <c r="G238" s="72"/>
      <c r="H238" s="72"/>
      <c r="I238" s="72"/>
      <c r="J238" s="84"/>
      <c r="K238" s="72"/>
      <c r="L238" s="72"/>
      <c r="M238" s="72"/>
      <c r="N238" s="72"/>
      <c r="O238" s="72"/>
      <c r="P238" s="72"/>
      <c r="Q238" s="72"/>
      <c r="R238" s="72"/>
      <c r="S238" s="72"/>
    </row>
    <row r="239" spans="2:19">
      <c r="B239" s="72"/>
      <c r="C239" s="72"/>
      <c r="D239" s="72"/>
      <c r="E239" s="72"/>
      <c r="F239" s="72"/>
      <c r="G239" s="72"/>
      <c r="H239" s="72"/>
      <c r="I239" s="72"/>
      <c r="J239" s="84"/>
      <c r="K239" s="72"/>
      <c r="L239" s="72"/>
      <c r="M239" s="72"/>
      <c r="N239" s="72"/>
      <c r="O239" s="72"/>
      <c r="P239" s="72"/>
      <c r="Q239" s="72"/>
      <c r="R239" s="72"/>
      <c r="S239" s="72"/>
    </row>
    <row r="240" spans="2:19">
      <c r="B240" s="72"/>
      <c r="C240" s="72"/>
      <c r="D240" s="72"/>
      <c r="E240" s="72"/>
      <c r="F240" s="72"/>
      <c r="G240" s="72"/>
      <c r="H240" s="72"/>
      <c r="I240" s="72"/>
      <c r="J240" s="84"/>
      <c r="K240" s="72"/>
      <c r="L240" s="72"/>
      <c r="M240" s="72"/>
      <c r="N240" s="72"/>
      <c r="O240" s="72"/>
      <c r="P240" s="72"/>
      <c r="Q240" s="72"/>
      <c r="R240" s="72"/>
      <c r="S240" s="72"/>
    </row>
    <row r="241" spans="2:19">
      <c r="B241" s="72"/>
      <c r="C241" s="72"/>
      <c r="D241" s="72"/>
      <c r="E241" s="72"/>
      <c r="F241" s="72"/>
      <c r="G241" s="72"/>
      <c r="H241" s="72"/>
      <c r="I241" s="72"/>
      <c r="J241" s="84"/>
      <c r="K241" s="72"/>
      <c r="L241" s="72"/>
      <c r="M241" s="72"/>
      <c r="N241" s="72"/>
      <c r="O241" s="72"/>
      <c r="P241" s="72"/>
      <c r="Q241" s="72"/>
      <c r="R241" s="72"/>
      <c r="S241" s="72"/>
    </row>
    <row r="242" spans="2:19">
      <c r="B242" s="72"/>
      <c r="C242" s="72"/>
      <c r="D242" s="72"/>
      <c r="E242" s="72"/>
      <c r="F242" s="72"/>
      <c r="G242" s="72"/>
      <c r="H242" s="72"/>
      <c r="I242" s="72"/>
      <c r="J242" s="84"/>
      <c r="K242" s="72"/>
      <c r="L242" s="72"/>
      <c r="M242" s="72"/>
      <c r="N242" s="72"/>
      <c r="O242" s="72"/>
      <c r="P242" s="72"/>
      <c r="Q242" s="72"/>
      <c r="R242" s="72"/>
      <c r="S242" s="72"/>
    </row>
    <row r="243" spans="2:19">
      <c r="B243" s="72"/>
      <c r="C243" s="72"/>
      <c r="D243" s="72"/>
      <c r="E243" s="72"/>
      <c r="F243" s="72"/>
      <c r="G243" s="72"/>
      <c r="H243" s="72"/>
      <c r="I243" s="72"/>
      <c r="J243" s="84"/>
      <c r="K243" s="72"/>
      <c r="L243" s="72"/>
      <c r="M243" s="72"/>
      <c r="N243" s="72"/>
      <c r="O243" s="72"/>
      <c r="P243" s="72"/>
      <c r="Q243" s="72"/>
      <c r="R243" s="72"/>
      <c r="S243" s="72"/>
    </row>
    <row r="244" spans="2:19">
      <c r="B244" s="72"/>
      <c r="C244" s="72"/>
      <c r="D244" s="72"/>
      <c r="E244" s="72"/>
      <c r="F244" s="72"/>
      <c r="G244" s="72"/>
      <c r="H244" s="72"/>
      <c r="I244" s="72"/>
      <c r="J244" s="84"/>
      <c r="K244" s="72"/>
      <c r="L244" s="72"/>
      <c r="M244" s="72"/>
      <c r="N244" s="72"/>
      <c r="O244" s="72"/>
      <c r="P244" s="72"/>
      <c r="Q244" s="72"/>
      <c r="R244" s="72"/>
      <c r="S244" s="72"/>
    </row>
    <row r="245" spans="2:19">
      <c r="B245" s="72"/>
      <c r="C245" s="72"/>
      <c r="D245" s="72"/>
      <c r="E245" s="72"/>
      <c r="F245" s="72"/>
      <c r="G245" s="72"/>
      <c r="H245" s="72"/>
      <c r="I245" s="72"/>
      <c r="J245" s="84"/>
      <c r="K245" s="72"/>
      <c r="L245" s="72"/>
      <c r="M245" s="72"/>
      <c r="N245" s="72"/>
      <c r="O245" s="72"/>
      <c r="P245" s="72"/>
      <c r="Q245" s="72"/>
      <c r="R245" s="72"/>
      <c r="S245" s="72"/>
    </row>
    <row r="246" spans="2:19">
      <c r="B246" s="72"/>
      <c r="C246" s="72"/>
      <c r="D246" s="72"/>
      <c r="E246" s="72"/>
      <c r="F246" s="72"/>
      <c r="G246" s="72"/>
      <c r="H246" s="72"/>
      <c r="I246" s="72"/>
      <c r="J246" s="84"/>
      <c r="K246" s="72"/>
      <c r="L246" s="72"/>
      <c r="M246" s="72"/>
      <c r="N246" s="72"/>
      <c r="O246" s="72"/>
      <c r="P246" s="72"/>
      <c r="Q246" s="72"/>
      <c r="R246" s="72"/>
      <c r="S246" s="72"/>
    </row>
    <row r="247" spans="2:19">
      <c r="B247" s="72"/>
      <c r="C247" s="72"/>
      <c r="D247" s="72"/>
      <c r="E247" s="72"/>
      <c r="F247" s="72"/>
      <c r="G247" s="72"/>
      <c r="H247" s="72"/>
      <c r="I247" s="72"/>
      <c r="J247" s="84"/>
      <c r="K247" s="72"/>
      <c r="L247" s="72"/>
      <c r="M247" s="72"/>
      <c r="N247" s="72"/>
      <c r="O247" s="72"/>
      <c r="P247" s="72"/>
      <c r="Q247" s="72"/>
      <c r="R247" s="72"/>
      <c r="S247" s="72"/>
    </row>
    <row r="248" spans="2:19">
      <c r="B248" s="72"/>
      <c r="C248" s="72"/>
      <c r="D248" s="72"/>
      <c r="E248" s="72"/>
      <c r="F248" s="72"/>
      <c r="G248" s="72"/>
      <c r="H248" s="72"/>
      <c r="I248" s="72"/>
      <c r="J248" s="84"/>
      <c r="K248" s="72"/>
      <c r="L248" s="72"/>
      <c r="M248" s="72"/>
      <c r="N248" s="72"/>
      <c r="O248" s="72"/>
      <c r="P248" s="72"/>
      <c r="Q248" s="72"/>
      <c r="R248" s="72"/>
      <c r="S248" s="72"/>
    </row>
    <row r="249" spans="2:19">
      <c r="B249" s="72"/>
      <c r="C249" s="72"/>
      <c r="D249" s="72"/>
      <c r="E249" s="72"/>
      <c r="F249" s="72"/>
      <c r="G249" s="72"/>
      <c r="H249" s="72"/>
      <c r="I249" s="72"/>
      <c r="J249" s="84"/>
      <c r="K249" s="72"/>
      <c r="L249" s="72"/>
      <c r="M249" s="72"/>
      <c r="N249" s="72"/>
      <c r="O249" s="72"/>
      <c r="P249" s="72"/>
      <c r="Q249" s="72"/>
      <c r="R249" s="72"/>
      <c r="S249" s="72"/>
    </row>
    <row r="250" spans="2:19">
      <c r="B250" s="72"/>
      <c r="C250" s="72"/>
      <c r="D250" s="72"/>
      <c r="E250" s="72"/>
      <c r="F250" s="72"/>
      <c r="G250" s="72"/>
      <c r="H250" s="72"/>
      <c r="I250" s="72"/>
      <c r="J250" s="84"/>
      <c r="K250" s="72"/>
      <c r="L250" s="72"/>
      <c r="M250" s="72"/>
      <c r="N250" s="72"/>
      <c r="O250" s="72"/>
      <c r="P250" s="72"/>
      <c r="Q250" s="72"/>
      <c r="R250" s="72"/>
      <c r="S250" s="72"/>
    </row>
    <row r="251" spans="2:19">
      <c r="B251" s="72"/>
      <c r="C251" s="72"/>
      <c r="D251" s="72"/>
      <c r="E251" s="72"/>
      <c r="F251" s="72"/>
      <c r="G251" s="72"/>
      <c r="H251" s="72"/>
      <c r="I251" s="72"/>
      <c r="J251" s="84"/>
      <c r="K251" s="72"/>
      <c r="L251" s="72"/>
      <c r="M251" s="72"/>
      <c r="N251" s="72"/>
      <c r="O251" s="72"/>
      <c r="P251" s="72"/>
      <c r="Q251" s="72"/>
      <c r="R251" s="72"/>
      <c r="S251" s="72"/>
    </row>
    <row r="252" spans="2:19">
      <c r="B252" s="72"/>
      <c r="C252" s="72"/>
      <c r="D252" s="72"/>
      <c r="E252" s="72"/>
      <c r="F252" s="72"/>
      <c r="G252" s="72"/>
      <c r="H252" s="72"/>
      <c r="I252" s="72"/>
      <c r="J252" s="84"/>
      <c r="K252" s="72"/>
      <c r="L252" s="72"/>
      <c r="M252" s="72"/>
      <c r="N252" s="72"/>
      <c r="O252" s="72"/>
      <c r="P252" s="72"/>
      <c r="Q252" s="72"/>
      <c r="R252" s="72"/>
      <c r="S252" s="72"/>
    </row>
    <row r="253" spans="2:19">
      <c r="B253" s="72"/>
      <c r="C253" s="72"/>
      <c r="D253" s="72"/>
      <c r="E253" s="72"/>
      <c r="F253" s="72"/>
      <c r="G253" s="72"/>
      <c r="H253" s="72"/>
      <c r="I253" s="72"/>
      <c r="J253" s="84"/>
      <c r="K253" s="72"/>
      <c r="L253" s="72"/>
      <c r="M253" s="72"/>
      <c r="N253" s="72"/>
      <c r="O253" s="72"/>
      <c r="P253" s="72"/>
      <c r="Q253" s="72"/>
      <c r="R253" s="72"/>
      <c r="S253" s="72"/>
    </row>
    <row r="254" spans="2:19">
      <c r="B254" s="72"/>
      <c r="C254" s="72"/>
      <c r="D254" s="72"/>
      <c r="E254" s="72"/>
      <c r="F254" s="72"/>
      <c r="G254" s="72"/>
      <c r="H254" s="72"/>
      <c r="I254" s="72"/>
      <c r="J254" s="84"/>
      <c r="K254" s="72"/>
      <c r="L254" s="72"/>
      <c r="M254" s="72"/>
      <c r="N254" s="72"/>
      <c r="O254" s="72"/>
      <c r="P254" s="72"/>
      <c r="Q254" s="72"/>
      <c r="R254" s="72"/>
      <c r="S254" s="72"/>
    </row>
    <row r="255" spans="2:19">
      <c r="B255" s="72"/>
      <c r="C255" s="72"/>
      <c r="D255" s="72"/>
      <c r="E255" s="72"/>
      <c r="F255" s="72"/>
      <c r="G255" s="72"/>
      <c r="H255" s="72"/>
      <c r="I255" s="72"/>
      <c r="J255" s="84"/>
      <c r="K255" s="72"/>
      <c r="L255" s="72"/>
      <c r="M255" s="72"/>
      <c r="N255" s="72"/>
      <c r="O255" s="72"/>
      <c r="P255" s="72"/>
      <c r="Q255" s="72"/>
      <c r="R255" s="72"/>
      <c r="S255" s="72"/>
    </row>
    <row r="256" spans="2:19">
      <c r="B256" s="72"/>
      <c r="C256" s="72"/>
      <c r="D256" s="72"/>
      <c r="E256" s="72"/>
      <c r="F256" s="72"/>
      <c r="G256" s="72"/>
      <c r="H256" s="72"/>
      <c r="I256" s="72"/>
      <c r="J256" s="84"/>
      <c r="K256" s="72"/>
      <c r="L256" s="72"/>
      <c r="M256" s="72"/>
      <c r="N256" s="72"/>
      <c r="O256" s="72"/>
      <c r="P256" s="72"/>
      <c r="Q256" s="72"/>
      <c r="R256" s="72"/>
      <c r="S256" s="72"/>
    </row>
    <row r="257" spans="2:19">
      <c r="B257" s="72"/>
      <c r="C257" s="72"/>
      <c r="D257" s="72"/>
      <c r="E257" s="72"/>
      <c r="F257" s="72"/>
      <c r="G257" s="72"/>
      <c r="H257" s="72"/>
      <c r="I257" s="72"/>
      <c r="J257" s="84"/>
      <c r="K257" s="72"/>
      <c r="L257" s="72"/>
      <c r="M257" s="72"/>
      <c r="N257" s="72"/>
      <c r="O257" s="72"/>
      <c r="P257" s="72"/>
      <c r="Q257" s="72"/>
      <c r="R257" s="72"/>
      <c r="S257" s="72"/>
    </row>
    <row r="258" spans="2:19">
      <c r="B258" s="72"/>
      <c r="C258" s="72"/>
      <c r="D258" s="72"/>
      <c r="E258" s="72"/>
      <c r="F258" s="72"/>
      <c r="G258" s="72"/>
      <c r="H258" s="72"/>
      <c r="I258" s="72"/>
      <c r="J258" s="84"/>
      <c r="K258" s="72"/>
      <c r="L258" s="72"/>
      <c r="M258" s="72"/>
      <c r="N258" s="72"/>
      <c r="O258" s="72"/>
      <c r="P258" s="72"/>
      <c r="Q258" s="72"/>
      <c r="R258" s="72"/>
      <c r="S258" s="72"/>
    </row>
    <row r="259" spans="2:19">
      <c r="B259" s="72"/>
      <c r="C259" s="72"/>
      <c r="D259" s="72"/>
      <c r="E259" s="72"/>
      <c r="F259" s="72"/>
      <c r="G259" s="72"/>
      <c r="H259" s="72"/>
      <c r="I259" s="72"/>
      <c r="J259" s="84"/>
      <c r="K259" s="72"/>
      <c r="L259" s="72"/>
      <c r="M259" s="72"/>
      <c r="N259" s="72"/>
      <c r="O259" s="72"/>
      <c r="P259" s="72"/>
      <c r="Q259" s="72"/>
      <c r="R259" s="72"/>
      <c r="S259" s="72"/>
    </row>
    <row r="260" spans="2:19">
      <c r="B260" s="72"/>
      <c r="C260" s="72"/>
      <c r="D260" s="72"/>
      <c r="E260" s="72"/>
      <c r="F260" s="72"/>
      <c r="G260" s="72"/>
      <c r="H260" s="72"/>
      <c r="I260" s="72"/>
      <c r="J260" s="84"/>
      <c r="K260" s="72"/>
      <c r="L260" s="72"/>
      <c r="M260" s="72"/>
      <c r="N260" s="72"/>
      <c r="O260" s="72"/>
      <c r="P260" s="72"/>
      <c r="Q260" s="72"/>
      <c r="R260" s="72"/>
      <c r="S260" s="72"/>
    </row>
    <row r="261" spans="2:19">
      <c r="B261" s="72"/>
      <c r="C261" s="72"/>
      <c r="D261" s="72"/>
      <c r="E261" s="72"/>
      <c r="F261" s="72"/>
      <c r="G261" s="72"/>
      <c r="H261" s="72"/>
      <c r="I261" s="72"/>
      <c r="J261" s="84"/>
      <c r="K261" s="72"/>
      <c r="L261" s="72"/>
      <c r="M261" s="72"/>
      <c r="N261" s="72"/>
      <c r="O261" s="72"/>
      <c r="P261" s="72"/>
      <c r="Q261" s="72"/>
      <c r="R261" s="72"/>
      <c r="S261" s="72"/>
    </row>
    <row r="262" spans="2:19">
      <c r="B262" s="72"/>
      <c r="C262" s="72"/>
      <c r="D262" s="72"/>
      <c r="E262" s="72"/>
      <c r="F262" s="72"/>
      <c r="G262" s="72"/>
      <c r="H262" s="72"/>
      <c r="I262" s="72"/>
      <c r="J262" s="84"/>
      <c r="K262" s="72"/>
      <c r="L262" s="72"/>
      <c r="M262" s="72"/>
      <c r="N262" s="72"/>
      <c r="O262" s="72"/>
      <c r="P262" s="72"/>
      <c r="Q262" s="72"/>
      <c r="R262" s="72"/>
      <c r="S262" s="72"/>
    </row>
    <row r="263" spans="2:19">
      <c r="B263" s="72"/>
      <c r="C263" s="72"/>
      <c r="D263" s="72"/>
      <c r="E263" s="72"/>
      <c r="F263" s="72"/>
      <c r="G263" s="72"/>
      <c r="H263" s="72"/>
      <c r="I263" s="72"/>
      <c r="J263" s="84"/>
      <c r="K263" s="72"/>
      <c r="L263" s="72"/>
      <c r="M263" s="72"/>
      <c r="N263" s="72"/>
      <c r="O263" s="72"/>
      <c r="P263" s="72"/>
      <c r="Q263" s="72"/>
      <c r="R263" s="72"/>
      <c r="S263" s="72"/>
    </row>
    <row r="264" spans="2:19">
      <c r="B264" s="72"/>
      <c r="C264" s="72"/>
      <c r="D264" s="72"/>
      <c r="E264" s="72"/>
      <c r="F264" s="72"/>
      <c r="G264" s="72"/>
      <c r="H264" s="72"/>
      <c r="I264" s="72"/>
      <c r="J264" s="84"/>
      <c r="K264" s="72"/>
      <c r="L264" s="72"/>
      <c r="M264" s="72"/>
      <c r="N264" s="72"/>
      <c r="O264" s="72"/>
      <c r="P264" s="72"/>
      <c r="Q264" s="72"/>
      <c r="R264" s="72"/>
      <c r="S264" s="72"/>
    </row>
    <row r="265" spans="2:19">
      <c r="B265" s="72"/>
      <c r="C265" s="72"/>
      <c r="D265" s="72"/>
      <c r="E265" s="72"/>
      <c r="F265" s="72"/>
      <c r="G265" s="72"/>
      <c r="H265" s="72"/>
      <c r="I265" s="72"/>
      <c r="J265" s="84"/>
      <c r="K265" s="72"/>
      <c r="L265" s="72"/>
      <c r="M265" s="72"/>
      <c r="N265" s="72"/>
      <c r="O265" s="72"/>
      <c r="P265" s="72"/>
      <c r="Q265" s="72"/>
      <c r="R265" s="72"/>
      <c r="S265" s="72"/>
    </row>
    <row r="266" spans="2:19">
      <c r="B266" s="72"/>
      <c r="C266" s="72"/>
      <c r="D266" s="72"/>
      <c r="E266" s="72"/>
      <c r="F266" s="72"/>
      <c r="G266" s="72"/>
      <c r="H266" s="72"/>
      <c r="I266" s="72"/>
      <c r="J266" s="84"/>
      <c r="K266" s="72"/>
      <c r="L266" s="72"/>
      <c r="M266" s="72"/>
      <c r="N266" s="72"/>
      <c r="O266" s="72"/>
      <c r="P266" s="72"/>
      <c r="Q266" s="72"/>
      <c r="R266" s="72"/>
      <c r="S266" s="72"/>
    </row>
    <row r="267" spans="2:19">
      <c r="B267" s="72"/>
      <c r="C267" s="72"/>
      <c r="D267" s="72"/>
      <c r="E267" s="72"/>
      <c r="F267" s="72"/>
      <c r="G267" s="72"/>
      <c r="H267" s="72"/>
      <c r="I267" s="72"/>
      <c r="J267" s="84"/>
      <c r="K267" s="72"/>
      <c r="L267" s="72"/>
      <c r="M267" s="72"/>
      <c r="N267" s="72"/>
      <c r="O267" s="72"/>
      <c r="P267" s="72"/>
      <c r="Q267" s="72"/>
      <c r="R267" s="72"/>
      <c r="S267" s="72"/>
    </row>
    <row r="268" spans="2:19">
      <c r="B268" s="72"/>
      <c r="C268" s="72"/>
      <c r="D268" s="72"/>
      <c r="E268" s="72"/>
      <c r="F268" s="72"/>
      <c r="G268" s="72"/>
      <c r="H268" s="72"/>
      <c r="I268" s="72"/>
      <c r="J268" s="84"/>
      <c r="K268" s="72"/>
      <c r="L268" s="72"/>
      <c r="M268" s="72"/>
      <c r="N268" s="72"/>
      <c r="O268" s="72"/>
      <c r="P268" s="72"/>
      <c r="Q268" s="72"/>
      <c r="R268" s="72"/>
      <c r="S268" s="72"/>
    </row>
    <row r="269" spans="2:19">
      <c r="B269" s="72"/>
      <c r="C269" s="72"/>
      <c r="D269" s="72"/>
      <c r="E269" s="72"/>
      <c r="F269" s="72"/>
      <c r="G269" s="72"/>
      <c r="H269" s="72"/>
      <c r="I269" s="72"/>
      <c r="J269" s="84"/>
      <c r="K269" s="72"/>
      <c r="L269" s="72"/>
      <c r="M269" s="72"/>
      <c r="N269" s="72"/>
      <c r="O269" s="72"/>
      <c r="P269" s="72"/>
      <c r="Q269" s="72"/>
      <c r="R269" s="72"/>
      <c r="S269" s="72"/>
    </row>
    <row r="270" spans="2:19">
      <c r="B270" s="72"/>
      <c r="C270" s="72"/>
      <c r="D270" s="72"/>
      <c r="E270" s="72"/>
      <c r="F270" s="72"/>
      <c r="G270" s="72"/>
      <c r="H270" s="72"/>
      <c r="I270" s="72"/>
      <c r="J270" s="84"/>
      <c r="K270" s="72"/>
      <c r="L270" s="72"/>
      <c r="M270" s="72"/>
      <c r="N270" s="72"/>
      <c r="O270" s="72"/>
      <c r="P270" s="72"/>
      <c r="Q270" s="72"/>
      <c r="R270" s="72"/>
      <c r="S270" s="72"/>
    </row>
    <row r="271" spans="2:19">
      <c r="B271" s="72"/>
      <c r="C271" s="72"/>
      <c r="D271" s="72"/>
      <c r="E271" s="72"/>
      <c r="F271" s="72"/>
      <c r="G271" s="72"/>
      <c r="H271" s="72"/>
      <c r="I271" s="72"/>
      <c r="J271" s="84"/>
      <c r="K271" s="72"/>
      <c r="L271" s="72"/>
      <c r="M271" s="72"/>
      <c r="N271" s="72"/>
      <c r="O271" s="72"/>
      <c r="P271" s="72"/>
      <c r="Q271" s="72"/>
      <c r="R271" s="72"/>
      <c r="S271" s="72"/>
    </row>
    <row r="272" spans="2:19">
      <c r="B272" s="72"/>
      <c r="C272" s="72"/>
      <c r="D272" s="72"/>
      <c r="E272" s="72"/>
      <c r="F272" s="72"/>
      <c r="G272" s="72"/>
      <c r="H272" s="72"/>
      <c r="I272" s="72"/>
      <c r="J272" s="84"/>
      <c r="K272" s="72"/>
      <c r="L272" s="72"/>
      <c r="M272" s="72"/>
      <c r="N272" s="72"/>
      <c r="O272" s="72"/>
      <c r="P272" s="72"/>
      <c r="Q272" s="72"/>
      <c r="R272" s="72"/>
      <c r="S272" s="72"/>
    </row>
    <row r="273" spans="2:19">
      <c r="B273" s="72"/>
      <c r="C273" s="72"/>
      <c r="D273" s="72"/>
      <c r="E273" s="72"/>
      <c r="F273" s="72"/>
      <c r="G273" s="72"/>
      <c r="H273" s="72"/>
      <c r="I273" s="72"/>
      <c r="J273" s="84"/>
      <c r="K273" s="72"/>
      <c r="L273" s="72"/>
      <c r="M273" s="72"/>
      <c r="N273" s="72"/>
      <c r="O273" s="72"/>
      <c r="P273" s="72"/>
      <c r="Q273" s="72"/>
      <c r="R273" s="72"/>
      <c r="S273" s="72"/>
    </row>
    <row r="274" spans="2:19">
      <c r="B274" s="72"/>
      <c r="C274" s="72"/>
      <c r="D274" s="72"/>
      <c r="E274" s="72"/>
      <c r="F274" s="72"/>
      <c r="G274" s="72"/>
      <c r="H274" s="72"/>
      <c r="I274" s="72"/>
      <c r="J274" s="84"/>
      <c r="K274" s="72"/>
      <c r="L274" s="72"/>
      <c r="M274" s="72"/>
      <c r="N274" s="72"/>
      <c r="O274" s="72"/>
      <c r="P274" s="72"/>
      <c r="Q274" s="72"/>
      <c r="R274" s="72"/>
      <c r="S274" s="72"/>
    </row>
    <row r="275" spans="2:19">
      <c r="B275" s="72"/>
      <c r="C275" s="72"/>
      <c r="D275" s="72"/>
      <c r="E275" s="72"/>
      <c r="F275" s="72"/>
      <c r="G275" s="72"/>
      <c r="H275" s="72"/>
      <c r="I275" s="72"/>
      <c r="J275" s="84"/>
      <c r="K275" s="72"/>
      <c r="L275" s="72"/>
      <c r="M275" s="72"/>
      <c r="N275" s="72"/>
      <c r="O275" s="72"/>
      <c r="P275" s="72"/>
      <c r="Q275" s="72"/>
      <c r="R275" s="72"/>
      <c r="S275" s="72"/>
    </row>
    <row r="276" spans="2:19">
      <c r="B276" s="72"/>
      <c r="C276" s="72"/>
      <c r="D276" s="72"/>
      <c r="E276" s="72"/>
      <c r="F276" s="72"/>
      <c r="G276" s="72"/>
      <c r="H276" s="72"/>
      <c r="I276" s="72"/>
      <c r="J276" s="84"/>
      <c r="K276" s="72"/>
      <c r="L276" s="72"/>
      <c r="M276" s="72"/>
      <c r="N276" s="72"/>
      <c r="O276" s="72"/>
      <c r="P276" s="72"/>
      <c r="Q276" s="72"/>
      <c r="R276" s="72"/>
      <c r="S276" s="72"/>
    </row>
    <row r="277" spans="2:19">
      <c r="B277" s="72"/>
      <c r="C277" s="72"/>
      <c r="D277" s="72"/>
      <c r="E277" s="72"/>
      <c r="F277" s="72"/>
      <c r="G277" s="72"/>
      <c r="H277" s="72"/>
      <c r="I277" s="72"/>
      <c r="J277" s="84"/>
      <c r="K277" s="72"/>
      <c r="L277" s="72"/>
      <c r="M277" s="72"/>
      <c r="N277" s="72"/>
      <c r="O277" s="72"/>
      <c r="P277" s="72"/>
      <c r="Q277" s="72"/>
      <c r="R277" s="72"/>
      <c r="S277" s="72"/>
    </row>
    <row r="278" spans="2:19">
      <c r="B278" s="72"/>
      <c r="C278" s="72"/>
      <c r="D278" s="72"/>
      <c r="E278" s="72"/>
      <c r="F278" s="72"/>
      <c r="G278" s="72"/>
      <c r="H278" s="72"/>
      <c r="I278" s="72"/>
      <c r="J278" s="84"/>
      <c r="K278" s="72"/>
      <c r="L278" s="72"/>
      <c r="M278" s="72"/>
      <c r="N278" s="72"/>
      <c r="O278" s="72"/>
      <c r="P278" s="72"/>
      <c r="Q278" s="72"/>
      <c r="R278" s="72"/>
      <c r="S278" s="72"/>
    </row>
    <row r="279" spans="2:19">
      <c r="B279" s="72"/>
      <c r="C279" s="72"/>
      <c r="D279" s="72"/>
      <c r="E279" s="72"/>
      <c r="F279" s="72"/>
      <c r="G279" s="72"/>
      <c r="H279" s="72"/>
      <c r="I279" s="72"/>
      <c r="J279" s="84"/>
      <c r="K279" s="72"/>
      <c r="L279" s="72"/>
      <c r="M279" s="72"/>
      <c r="N279" s="72"/>
      <c r="O279" s="72"/>
      <c r="P279" s="72"/>
      <c r="Q279" s="72"/>
      <c r="R279" s="72"/>
      <c r="S279" s="72"/>
    </row>
    <row r="280" spans="2:19">
      <c r="B280" s="72"/>
      <c r="C280" s="72"/>
      <c r="D280" s="72"/>
      <c r="E280" s="72"/>
      <c r="F280" s="72"/>
      <c r="G280" s="72"/>
      <c r="H280" s="72"/>
      <c r="I280" s="72"/>
      <c r="J280" s="84"/>
      <c r="K280" s="72"/>
      <c r="L280" s="72"/>
      <c r="M280" s="72"/>
      <c r="N280" s="72"/>
      <c r="O280" s="72"/>
      <c r="P280" s="72"/>
      <c r="Q280" s="72"/>
      <c r="R280" s="72"/>
      <c r="S280" s="72"/>
    </row>
    <row r="281" spans="2:19">
      <c r="B281" s="72"/>
      <c r="C281" s="72"/>
      <c r="D281" s="72"/>
      <c r="E281" s="72"/>
      <c r="F281" s="72"/>
      <c r="G281" s="72"/>
      <c r="H281" s="72"/>
      <c r="I281" s="72"/>
      <c r="J281" s="84"/>
      <c r="K281" s="72"/>
      <c r="L281" s="72"/>
      <c r="M281" s="72"/>
      <c r="N281" s="72"/>
      <c r="O281" s="72"/>
      <c r="P281" s="72"/>
      <c r="Q281" s="72"/>
      <c r="R281" s="72"/>
      <c r="S281" s="72"/>
    </row>
    <row r="282" spans="2:19">
      <c r="B282" s="72"/>
      <c r="C282" s="72"/>
      <c r="D282" s="72"/>
      <c r="E282" s="72"/>
      <c r="F282" s="72"/>
      <c r="G282" s="72"/>
      <c r="H282" s="72"/>
      <c r="I282" s="72"/>
      <c r="J282" s="84"/>
      <c r="K282" s="72"/>
      <c r="L282" s="72"/>
      <c r="M282" s="72"/>
      <c r="N282" s="72"/>
      <c r="O282" s="72"/>
      <c r="P282" s="72"/>
      <c r="Q282" s="72"/>
      <c r="R282" s="72"/>
      <c r="S282" s="72"/>
    </row>
    <row r="283" spans="2:19">
      <c r="B283" s="72"/>
      <c r="C283" s="72"/>
      <c r="D283" s="72"/>
      <c r="E283" s="72"/>
      <c r="F283" s="72"/>
      <c r="G283" s="72"/>
      <c r="H283" s="72"/>
      <c r="I283" s="72"/>
      <c r="J283" s="84"/>
      <c r="K283" s="72"/>
      <c r="L283" s="72"/>
      <c r="M283" s="72"/>
      <c r="N283" s="72"/>
      <c r="O283" s="72"/>
      <c r="P283" s="72"/>
      <c r="Q283" s="72"/>
      <c r="R283" s="72"/>
      <c r="S283" s="72"/>
    </row>
    <row r="284" spans="2:19">
      <c r="B284" s="72"/>
      <c r="C284" s="72"/>
      <c r="D284" s="72"/>
      <c r="E284" s="72"/>
      <c r="F284" s="72"/>
      <c r="G284" s="72"/>
      <c r="H284" s="72"/>
      <c r="I284" s="72"/>
      <c r="J284" s="84"/>
      <c r="K284" s="72"/>
      <c r="L284" s="72"/>
      <c r="M284" s="72"/>
      <c r="N284" s="72"/>
      <c r="O284" s="72"/>
      <c r="P284" s="72"/>
      <c r="Q284" s="72"/>
      <c r="R284" s="72"/>
      <c r="S284" s="72"/>
    </row>
    <row r="285" spans="2:19">
      <c r="B285" s="72"/>
      <c r="C285" s="72"/>
      <c r="D285" s="72"/>
      <c r="E285" s="72"/>
      <c r="F285" s="72"/>
      <c r="G285" s="72"/>
      <c r="H285" s="72"/>
      <c r="I285" s="72"/>
      <c r="J285" s="84"/>
      <c r="K285" s="72"/>
      <c r="L285" s="72"/>
      <c r="M285" s="72"/>
      <c r="N285" s="72"/>
      <c r="O285" s="72"/>
      <c r="P285" s="72"/>
      <c r="Q285" s="72"/>
      <c r="R285" s="72"/>
      <c r="S285" s="72"/>
    </row>
    <row r="286" spans="2:19">
      <c r="B286" s="72"/>
      <c r="C286" s="72"/>
      <c r="D286" s="72"/>
      <c r="E286" s="72"/>
      <c r="F286" s="72"/>
      <c r="G286" s="72"/>
      <c r="H286" s="72"/>
      <c r="I286" s="72"/>
      <c r="J286" s="84"/>
      <c r="K286" s="72"/>
      <c r="L286" s="72"/>
      <c r="M286" s="72"/>
      <c r="N286" s="72"/>
      <c r="O286" s="72"/>
      <c r="P286" s="72"/>
      <c r="Q286" s="72"/>
      <c r="R286" s="72"/>
      <c r="S286" s="72"/>
    </row>
    <row r="287" spans="2:19">
      <c r="B287" s="72"/>
      <c r="C287" s="72"/>
      <c r="D287" s="72"/>
      <c r="E287" s="72"/>
      <c r="F287" s="72"/>
      <c r="G287" s="72"/>
      <c r="H287" s="72"/>
      <c r="I287" s="72"/>
      <c r="J287" s="84"/>
      <c r="K287" s="72"/>
      <c r="L287" s="72"/>
      <c r="M287" s="72"/>
      <c r="N287" s="72"/>
      <c r="O287" s="72"/>
      <c r="P287" s="72"/>
      <c r="Q287" s="72"/>
      <c r="R287" s="72"/>
      <c r="S287" s="72"/>
    </row>
    <row r="288" spans="2:19">
      <c r="B288" s="72"/>
      <c r="C288" s="72"/>
      <c r="D288" s="72"/>
      <c r="E288" s="72"/>
      <c r="F288" s="72"/>
      <c r="G288" s="72"/>
      <c r="H288" s="72"/>
      <c r="I288" s="72"/>
      <c r="J288" s="84"/>
      <c r="K288" s="72"/>
      <c r="L288" s="72"/>
      <c r="M288" s="72"/>
      <c r="N288" s="72"/>
      <c r="O288" s="72"/>
      <c r="P288" s="72"/>
      <c r="Q288" s="72"/>
      <c r="R288" s="72"/>
      <c r="S288" s="72"/>
    </row>
    <row r="289" spans="2:19">
      <c r="B289" s="72"/>
      <c r="C289" s="72"/>
      <c r="D289" s="72"/>
      <c r="E289" s="72"/>
      <c r="F289" s="72"/>
      <c r="G289" s="72"/>
      <c r="H289" s="72"/>
      <c r="I289" s="72"/>
      <c r="J289" s="84"/>
      <c r="K289" s="72"/>
      <c r="L289" s="72"/>
      <c r="M289" s="72"/>
      <c r="N289" s="72"/>
      <c r="O289" s="72"/>
      <c r="P289" s="72"/>
      <c r="Q289" s="72"/>
      <c r="R289" s="72"/>
      <c r="S289" s="72"/>
    </row>
    <row r="290" spans="2:19">
      <c r="B290" s="72"/>
      <c r="C290" s="72"/>
      <c r="D290" s="72"/>
      <c r="E290" s="72"/>
      <c r="F290" s="72"/>
      <c r="G290" s="72"/>
      <c r="H290" s="72"/>
      <c r="I290" s="72"/>
      <c r="J290" s="84"/>
      <c r="K290" s="72"/>
      <c r="L290" s="72"/>
      <c r="M290" s="72"/>
      <c r="N290" s="72"/>
      <c r="O290" s="72"/>
      <c r="P290" s="72"/>
      <c r="Q290" s="72"/>
      <c r="R290" s="72"/>
      <c r="S290" s="72"/>
    </row>
    <row r="291" spans="2:19">
      <c r="B291" s="72"/>
      <c r="C291" s="72"/>
      <c r="D291" s="72"/>
      <c r="E291" s="72"/>
      <c r="F291" s="72"/>
      <c r="G291" s="72"/>
      <c r="H291" s="72"/>
      <c r="I291" s="72"/>
      <c r="J291" s="84"/>
      <c r="K291" s="72"/>
      <c r="L291" s="72"/>
      <c r="M291" s="72"/>
      <c r="N291" s="72"/>
      <c r="O291" s="72"/>
      <c r="P291" s="72"/>
      <c r="Q291" s="72"/>
      <c r="R291" s="72"/>
      <c r="S291" s="72"/>
    </row>
    <row r="292" spans="2:19">
      <c r="B292" s="72"/>
      <c r="C292" s="72"/>
      <c r="D292" s="72"/>
      <c r="E292" s="72"/>
      <c r="F292" s="72"/>
      <c r="G292" s="72"/>
      <c r="H292" s="72"/>
      <c r="I292" s="72"/>
      <c r="J292" s="84"/>
      <c r="K292" s="72"/>
      <c r="L292" s="72"/>
      <c r="M292" s="72"/>
      <c r="N292" s="72"/>
      <c r="O292" s="72"/>
      <c r="P292" s="72"/>
      <c r="Q292" s="72"/>
      <c r="R292" s="72"/>
      <c r="S292" s="72"/>
    </row>
    <row r="293" spans="2:19">
      <c r="B293" s="72"/>
      <c r="C293" s="72"/>
      <c r="D293" s="72"/>
      <c r="E293" s="72"/>
      <c r="F293" s="72"/>
      <c r="G293" s="72"/>
      <c r="H293" s="72"/>
      <c r="I293" s="72"/>
      <c r="J293" s="84"/>
      <c r="K293" s="72"/>
      <c r="L293" s="72"/>
      <c r="M293" s="72"/>
      <c r="N293" s="72"/>
      <c r="O293" s="72"/>
      <c r="P293" s="72"/>
      <c r="Q293" s="72"/>
      <c r="R293" s="72"/>
      <c r="S293" s="72"/>
    </row>
    <row r="294" spans="2:19">
      <c r="B294" s="72"/>
      <c r="C294" s="72"/>
      <c r="D294" s="72"/>
      <c r="E294" s="72"/>
      <c r="F294" s="72"/>
      <c r="G294" s="72"/>
      <c r="H294" s="72"/>
      <c r="I294" s="72"/>
      <c r="J294" s="84"/>
      <c r="K294" s="72"/>
      <c r="L294" s="72"/>
      <c r="M294" s="72"/>
      <c r="N294" s="72"/>
      <c r="O294" s="72"/>
      <c r="P294" s="72"/>
      <c r="Q294" s="72"/>
      <c r="R294" s="72"/>
      <c r="S294" s="72"/>
    </row>
    <row r="295" spans="2:19">
      <c r="B295" s="72"/>
      <c r="C295" s="72"/>
      <c r="D295" s="72"/>
      <c r="E295" s="72"/>
      <c r="F295" s="72"/>
      <c r="G295" s="72"/>
      <c r="H295" s="72"/>
      <c r="I295" s="72"/>
      <c r="J295" s="84"/>
      <c r="K295" s="72"/>
      <c r="L295" s="72"/>
      <c r="M295" s="72"/>
      <c r="N295" s="72"/>
      <c r="O295" s="72"/>
      <c r="P295" s="72"/>
      <c r="Q295" s="72"/>
      <c r="R295" s="72"/>
      <c r="S295" s="72"/>
    </row>
    <row r="296" spans="2:19">
      <c r="B296" s="72"/>
      <c r="C296" s="72"/>
      <c r="D296" s="72"/>
      <c r="E296" s="72"/>
      <c r="F296" s="72"/>
      <c r="G296" s="72"/>
      <c r="H296" s="72"/>
      <c r="I296" s="72"/>
      <c r="J296" s="84"/>
      <c r="K296" s="72"/>
      <c r="L296" s="72"/>
      <c r="M296" s="72"/>
      <c r="N296" s="72"/>
      <c r="O296" s="72"/>
      <c r="P296" s="72"/>
      <c r="Q296" s="72"/>
      <c r="R296" s="72"/>
      <c r="S296" s="72"/>
    </row>
    <row r="297" spans="2:19">
      <c r="B297" s="72"/>
      <c r="C297" s="72"/>
      <c r="D297" s="72"/>
      <c r="E297" s="72"/>
      <c r="F297" s="72"/>
      <c r="G297" s="72"/>
      <c r="H297" s="72"/>
      <c r="I297" s="72"/>
      <c r="J297" s="84"/>
      <c r="K297" s="72"/>
      <c r="L297" s="72"/>
      <c r="M297" s="72"/>
      <c r="N297" s="72"/>
      <c r="O297" s="72"/>
      <c r="P297" s="72"/>
      <c r="Q297" s="72"/>
      <c r="R297" s="72"/>
      <c r="S297" s="72"/>
    </row>
    <row r="298" spans="2:19">
      <c r="B298" s="72"/>
      <c r="C298" s="72"/>
      <c r="D298" s="72"/>
      <c r="E298" s="72"/>
      <c r="F298" s="72"/>
      <c r="G298" s="72"/>
      <c r="H298" s="72"/>
      <c r="I298" s="72"/>
      <c r="J298" s="84"/>
      <c r="K298" s="72"/>
      <c r="L298" s="72"/>
      <c r="M298" s="72"/>
      <c r="N298" s="72"/>
      <c r="O298" s="72"/>
      <c r="P298" s="72"/>
      <c r="Q298" s="72"/>
      <c r="R298" s="72"/>
      <c r="S298" s="72"/>
    </row>
    <row r="299" spans="2:19">
      <c r="B299" s="72"/>
      <c r="C299" s="72"/>
      <c r="D299" s="72"/>
      <c r="E299" s="72"/>
      <c r="F299" s="72"/>
      <c r="G299" s="72"/>
      <c r="H299" s="72"/>
      <c r="I299" s="72"/>
      <c r="J299" s="84"/>
      <c r="K299" s="72"/>
      <c r="L299" s="72"/>
      <c r="M299" s="72"/>
      <c r="N299" s="72"/>
      <c r="O299" s="72"/>
      <c r="P299" s="72"/>
      <c r="Q299" s="72"/>
      <c r="R299" s="72"/>
      <c r="S299" s="72"/>
    </row>
    <row r="300" spans="2:19">
      <c r="B300" s="72"/>
      <c r="C300" s="72"/>
      <c r="D300" s="72"/>
      <c r="E300" s="72"/>
      <c r="F300" s="72"/>
      <c r="G300" s="72"/>
      <c r="H300" s="72"/>
      <c r="I300" s="72"/>
      <c r="J300" s="84"/>
      <c r="K300" s="72"/>
      <c r="L300" s="72"/>
      <c r="M300" s="72"/>
      <c r="N300" s="72"/>
      <c r="O300" s="72"/>
      <c r="P300" s="72"/>
      <c r="Q300" s="72"/>
      <c r="R300" s="72"/>
      <c r="S300" s="72"/>
    </row>
    <row r="301" spans="2:19">
      <c r="B301" s="72"/>
      <c r="C301" s="72"/>
      <c r="D301" s="72"/>
      <c r="E301" s="72"/>
      <c r="F301" s="72"/>
      <c r="G301" s="72"/>
      <c r="H301" s="72"/>
      <c r="I301" s="72"/>
      <c r="J301" s="84"/>
      <c r="K301" s="72"/>
      <c r="L301" s="72"/>
      <c r="M301" s="72"/>
      <c r="N301" s="72"/>
      <c r="O301" s="72"/>
      <c r="P301" s="72"/>
      <c r="Q301" s="72"/>
      <c r="R301" s="72"/>
      <c r="S301" s="72"/>
    </row>
    <row r="302" spans="2:19">
      <c r="B302" s="72"/>
      <c r="C302" s="72"/>
      <c r="D302" s="72"/>
      <c r="E302" s="72"/>
      <c r="F302" s="72"/>
      <c r="G302" s="72"/>
      <c r="H302" s="72"/>
      <c r="I302" s="72"/>
      <c r="J302" s="84"/>
      <c r="K302" s="72"/>
      <c r="L302" s="72"/>
      <c r="M302" s="72"/>
      <c r="N302" s="72"/>
      <c r="O302" s="72"/>
      <c r="P302" s="72"/>
      <c r="Q302" s="72"/>
      <c r="R302" s="72"/>
      <c r="S302" s="72"/>
    </row>
    <row r="303" spans="2:19">
      <c r="B303" s="72"/>
      <c r="C303" s="72"/>
      <c r="D303" s="72"/>
      <c r="E303" s="72"/>
      <c r="F303" s="72"/>
      <c r="G303" s="72"/>
      <c r="H303" s="72"/>
      <c r="I303" s="72"/>
      <c r="J303" s="84"/>
      <c r="K303" s="72"/>
      <c r="L303" s="72"/>
      <c r="M303" s="72"/>
      <c r="N303" s="72"/>
      <c r="O303" s="72"/>
      <c r="P303" s="72"/>
      <c r="Q303" s="72"/>
      <c r="R303" s="72"/>
      <c r="S303" s="72"/>
    </row>
    <row r="304" spans="2:19">
      <c r="B304" s="72"/>
      <c r="C304" s="72"/>
      <c r="D304" s="72"/>
      <c r="E304" s="72"/>
      <c r="F304" s="72"/>
      <c r="G304" s="72"/>
      <c r="H304" s="72"/>
      <c r="I304" s="72"/>
      <c r="J304" s="84"/>
      <c r="K304" s="72"/>
      <c r="L304" s="72"/>
      <c r="M304" s="72"/>
      <c r="N304" s="72"/>
      <c r="O304" s="72"/>
      <c r="P304" s="72"/>
      <c r="Q304" s="72"/>
      <c r="R304" s="72"/>
      <c r="S304" s="72"/>
    </row>
    <row r="305" spans="2:19">
      <c r="B305" s="72"/>
      <c r="C305" s="72"/>
      <c r="D305" s="72"/>
      <c r="E305" s="72"/>
      <c r="F305" s="72"/>
      <c r="G305" s="72"/>
      <c r="H305" s="72"/>
      <c r="I305" s="72"/>
      <c r="J305" s="84"/>
      <c r="K305" s="72"/>
      <c r="L305" s="72"/>
      <c r="M305" s="72"/>
      <c r="N305" s="72"/>
      <c r="O305" s="72"/>
      <c r="P305" s="72"/>
      <c r="Q305" s="72"/>
      <c r="R305" s="72"/>
      <c r="S305" s="72"/>
    </row>
    <row r="306" spans="2:19">
      <c r="B306" s="72"/>
      <c r="C306" s="72"/>
      <c r="D306" s="72"/>
      <c r="E306" s="72"/>
      <c r="F306" s="72"/>
      <c r="G306" s="72"/>
      <c r="H306" s="72"/>
      <c r="I306" s="72"/>
      <c r="J306" s="84"/>
      <c r="K306" s="72"/>
      <c r="L306" s="72"/>
      <c r="M306" s="72"/>
      <c r="N306" s="72"/>
      <c r="O306" s="72"/>
      <c r="P306" s="72"/>
      <c r="Q306" s="72"/>
      <c r="R306" s="72"/>
      <c r="S306" s="72"/>
    </row>
    <row r="307" spans="2:19">
      <c r="B307" s="72"/>
      <c r="C307" s="72"/>
      <c r="D307" s="72"/>
      <c r="E307" s="72"/>
      <c r="F307" s="72"/>
      <c r="G307" s="72"/>
      <c r="H307" s="72"/>
      <c r="I307" s="72"/>
      <c r="J307" s="84"/>
      <c r="K307" s="72"/>
      <c r="L307" s="72"/>
      <c r="M307" s="72"/>
      <c r="N307" s="72"/>
      <c r="O307" s="72"/>
      <c r="P307" s="72"/>
      <c r="Q307" s="72"/>
      <c r="R307" s="72"/>
      <c r="S307" s="72"/>
    </row>
    <row r="308" spans="2:19">
      <c r="B308" s="72"/>
      <c r="C308" s="72"/>
      <c r="D308" s="72"/>
      <c r="E308" s="72"/>
      <c r="F308" s="72"/>
      <c r="G308" s="72"/>
      <c r="H308" s="72"/>
      <c r="I308" s="72"/>
      <c r="J308" s="84"/>
      <c r="K308" s="72"/>
      <c r="L308" s="72"/>
      <c r="M308" s="72"/>
      <c r="N308" s="72"/>
      <c r="O308" s="72"/>
      <c r="P308" s="72"/>
      <c r="Q308" s="72"/>
      <c r="R308" s="72"/>
      <c r="S308" s="72"/>
    </row>
    <row r="309" spans="2:19">
      <c r="B309" s="72"/>
      <c r="C309" s="72"/>
      <c r="D309" s="72"/>
      <c r="E309" s="72"/>
      <c r="F309" s="72"/>
      <c r="G309" s="72"/>
      <c r="H309" s="72"/>
      <c r="I309" s="72"/>
      <c r="J309" s="84"/>
      <c r="K309" s="72"/>
      <c r="L309" s="72"/>
      <c r="M309" s="72"/>
      <c r="N309" s="72"/>
      <c r="O309" s="72"/>
      <c r="P309" s="72"/>
      <c r="Q309" s="72"/>
      <c r="R309" s="72"/>
      <c r="S309" s="72"/>
    </row>
    <row r="310" spans="2:19">
      <c r="B310" s="72"/>
      <c r="C310" s="72"/>
      <c r="D310" s="72"/>
      <c r="E310" s="72"/>
      <c r="F310" s="72"/>
      <c r="G310" s="72"/>
      <c r="H310" s="72"/>
      <c r="I310" s="72"/>
      <c r="J310" s="84"/>
      <c r="K310" s="72"/>
      <c r="L310" s="72"/>
      <c r="M310" s="72"/>
      <c r="N310" s="72"/>
      <c r="O310" s="72"/>
      <c r="P310" s="72"/>
      <c r="Q310" s="72"/>
      <c r="R310" s="72"/>
      <c r="S310" s="72"/>
    </row>
    <row r="311" spans="2:19">
      <c r="B311" s="72"/>
      <c r="C311" s="72"/>
      <c r="D311" s="72"/>
      <c r="E311" s="72"/>
      <c r="F311" s="72"/>
      <c r="G311" s="72"/>
      <c r="H311" s="72"/>
      <c r="I311" s="72"/>
      <c r="J311" s="84"/>
      <c r="K311" s="72"/>
      <c r="L311" s="72"/>
      <c r="M311" s="72"/>
      <c r="N311" s="72"/>
      <c r="O311" s="72"/>
      <c r="P311" s="72"/>
      <c r="Q311" s="72"/>
      <c r="R311" s="72"/>
      <c r="S311" s="72"/>
    </row>
    <row r="312" spans="2:19">
      <c r="B312" s="72"/>
      <c r="C312" s="72"/>
      <c r="D312" s="72"/>
      <c r="E312" s="72"/>
      <c r="F312" s="72"/>
      <c r="G312" s="72"/>
      <c r="H312" s="72"/>
      <c r="I312" s="72"/>
      <c r="J312" s="84"/>
      <c r="K312" s="72"/>
      <c r="L312" s="72"/>
      <c r="M312" s="72"/>
      <c r="N312" s="72"/>
      <c r="O312" s="72"/>
      <c r="P312" s="72"/>
      <c r="Q312" s="72"/>
      <c r="R312" s="72"/>
      <c r="S312" s="72"/>
    </row>
    <row r="313" spans="2:19">
      <c r="B313" s="72"/>
      <c r="C313" s="72"/>
      <c r="D313" s="72"/>
      <c r="E313" s="72"/>
      <c r="F313" s="72"/>
      <c r="G313" s="72"/>
      <c r="H313" s="72"/>
      <c r="I313" s="72"/>
      <c r="J313" s="84"/>
      <c r="K313" s="72"/>
      <c r="L313" s="72"/>
      <c r="M313" s="72"/>
      <c r="N313" s="72"/>
      <c r="O313" s="72"/>
      <c r="P313" s="72"/>
      <c r="Q313" s="72"/>
      <c r="R313" s="72"/>
      <c r="S313" s="72"/>
    </row>
    <row r="314" spans="2:19">
      <c r="B314" s="72"/>
      <c r="C314" s="72"/>
      <c r="D314" s="72"/>
      <c r="E314" s="72"/>
      <c r="F314" s="72"/>
      <c r="G314" s="72"/>
      <c r="H314" s="72"/>
      <c r="I314" s="72"/>
      <c r="J314" s="84"/>
      <c r="K314" s="72"/>
      <c r="L314" s="72"/>
      <c r="M314" s="72"/>
      <c r="N314" s="72"/>
      <c r="O314" s="72"/>
      <c r="P314" s="72"/>
      <c r="Q314" s="72"/>
      <c r="R314" s="72"/>
      <c r="S314" s="72"/>
    </row>
    <row r="315" spans="2:19">
      <c r="B315" s="72"/>
      <c r="C315" s="72"/>
      <c r="D315" s="72"/>
      <c r="E315" s="72"/>
      <c r="F315" s="72"/>
      <c r="G315" s="72"/>
      <c r="H315" s="72"/>
      <c r="I315" s="72"/>
      <c r="J315" s="84"/>
      <c r="K315" s="72"/>
      <c r="L315" s="72"/>
      <c r="M315" s="72"/>
      <c r="N315" s="72"/>
      <c r="O315" s="72"/>
      <c r="P315" s="72"/>
      <c r="Q315" s="72"/>
      <c r="R315" s="72"/>
      <c r="S315" s="72"/>
    </row>
    <row r="316" spans="2:19">
      <c r="B316" s="72"/>
      <c r="C316" s="72"/>
      <c r="D316" s="72"/>
      <c r="E316" s="72"/>
      <c r="F316" s="72"/>
      <c r="G316" s="72"/>
      <c r="H316" s="72"/>
      <c r="I316" s="72"/>
      <c r="J316" s="84"/>
      <c r="K316" s="72"/>
      <c r="L316" s="72"/>
      <c r="M316" s="72"/>
      <c r="N316" s="72"/>
      <c r="O316" s="72"/>
      <c r="P316" s="72"/>
      <c r="Q316" s="72"/>
      <c r="R316" s="72"/>
      <c r="S316" s="72"/>
    </row>
    <row r="317" spans="2:19">
      <c r="B317" s="72"/>
      <c r="C317" s="72"/>
      <c r="D317" s="72"/>
      <c r="E317" s="72"/>
      <c r="F317" s="72"/>
      <c r="G317" s="72"/>
      <c r="H317" s="72"/>
      <c r="I317" s="72"/>
      <c r="J317" s="84"/>
      <c r="K317" s="72"/>
      <c r="L317" s="72"/>
      <c r="M317" s="72"/>
      <c r="N317" s="72"/>
      <c r="O317" s="72"/>
      <c r="P317" s="72"/>
      <c r="Q317" s="72"/>
      <c r="R317" s="72"/>
      <c r="S317" s="72"/>
    </row>
    <row r="318" spans="2:19">
      <c r="B318" s="72"/>
      <c r="C318" s="72"/>
      <c r="D318" s="72"/>
      <c r="E318" s="72"/>
      <c r="F318" s="72"/>
      <c r="G318" s="72"/>
      <c r="H318" s="72"/>
      <c r="I318" s="72"/>
      <c r="J318" s="84"/>
      <c r="K318" s="72"/>
      <c r="L318" s="72"/>
      <c r="M318" s="72"/>
      <c r="N318" s="72"/>
      <c r="O318" s="72"/>
      <c r="P318" s="72"/>
      <c r="Q318" s="72"/>
      <c r="R318" s="72"/>
      <c r="S318" s="72"/>
    </row>
    <row r="319" spans="2:19">
      <c r="B319" s="72"/>
      <c r="C319" s="72"/>
      <c r="D319" s="72"/>
      <c r="E319" s="72"/>
      <c r="F319" s="72"/>
      <c r="G319" s="72"/>
      <c r="H319" s="72"/>
      <c r="I319" s="72"/>
      <c r="J319" s="84"/>
      <c r="K319" s="72"/>
      <c r="L319" s="72"/>
      <c r="M319" s="72"/>
      <c r="N319" s="72"/>
      <c r="O319" s="72"/>
      <c r="P319" s="72"/>
      <c r="Q319" s="72"/>
      <c r="R319" s="72"/>
      <c r="S319" s="72"/>
    </row>
    <row r="320" spans="2:19">
      <c r="B320" s="72"/>
      <c r="C320" s="72"/>
      <c r="D320" s="72"/>
      <c r="E320" s="72"/>
      <c r="F320" s="72"/>
      <c r="G320" s="72"/>
      <c r="H320" s="72"/>
      <c r="I320" s="72"/>
      <c r="J320" s="84"/>
      <c r="K320" s="72"/>
      <c r="L320" s="72"/>
      <c r="M320" s="72"/>
      <c r="N320" s="72"/>
      <c r="O320" s="72"/>
      <c r="P320" s="72"/>
      <c r="Q320" s="72"/>
      <c r="R320" s="72"/>
      <c r="S320" s="72"/>
    </row>
    <row r="321" spans="2:19">
      <c r="B321" s="72"/>
      <c r="C321" s="72"/>
      <c r="D321" s="72"/>
      <c r="E321" s="72"/>
      <c r="F321" s="72"/>
      <c r="G321" s="72"/>
      <c r="H321" s="72"/>
      <c r="I321" s="72"/>
      <c r="J321" s="84"/>
      <c r="K321" s="72"/>
      <c r="L321" s="72"/>
      <c r="M321" s="72"/>
      <c r="N321" s="72"/>
      <c r="O321" s="72"/>
      <c r="P321" s="72"/>
      <c r="Q321" s="72"/>
      <c r="R321" s="72"/>
      <c r="S321" s="72"/>
    </row>
    <row r="322" spans="2:19">
      <c r="B322" s="72"/>
      <c r="C322" s="72"/>
      <c r="D322" s="72"/>
      <c r="E322" s="72"/>
      <c r="F322" s="72"/>
      <c r="G322" s="72"/>
      <c r="H322" s="72"/>
      <c r="I322" s="72"/>
      <c r="J322" s="84"/>
      <c r="K322" s="72"/>
      <c r="L322" s="72"/>
      <c r="M322" s="72"/>
      <c r="N322" s="72"/>
      <c r="O322" s="72"/>
      <c r="P322" s="72"/>
      <c r="Q322" s="72"/>
      <c r="R322" s="72"/>
      <c r="S322" s="72"/>
    </row>
    <row r="323" spans="2:19">
      <c r="B323" s="72"/>
      <c r="C323" s="72"/>
      <c r="D323" s="72"/>
      <c r="E323" s="72"/>
      <c r="F323" s="72"/>
      <c r="G323" s="72"/>
      <c r="H323" s="72"/>
      <c r="I323" s="72"/>
      <c r="J323" s="84"/>
      <c r="K323" s="72"/>
      <c r="L323" s="72"/>
      <c r="M323" s="72"/>
      <c r="N323" s="72"/>
      <c r="O323" s="72"/>
      <c r="P323" s="72"/>
      <c r="Q323" s="72"/>
      <c r="R323" s="72"/>
      <c r="S323" s="72"/>
    </row>
    <row r="324" spans="2:19">
      <c r="B324" s="72"/>
      <c r="C324" s="72"/>
      <c r="D324" s="72"/>
      <c r="E324" s="72"/>
      <c r="F324" s="72"/>
      <c r="G324" s="72"/>
      <c r="H324" s="72"/>
      <c r="I324" s="72"/>
      <c r="J324" s="84"/>
      <c r="K324" s="72"/>
      <c r="L324" s="72"/>
      <c r="M324" s="72"/>
      <c r="N324" s="72"/>
      <c r="O324" s="72"/>
      <c r="P324" s="72"/>
      <c r="Q324" s="72"/>
      <c r="R324" s="72"/>
      <c r="S324" s="72"/>
    </row>
    <row r="325" spans="2:19">
      <c r="B325" s="72"/>
      <c r="C325" s="72"/>
      <c r="D325" s="72"/>
      <c r="E325" s="72"/>
      <c r="F325" s="72"/>
      <c r="G325" s="72"/>
      <c r="H325" s="72"/>
      <c r="I325" s="72"/>
      <c r="J325" s="84"/>
      <c r="K325" s="72"/>
      <c r="L325" s="72"/>
      <c r="M325" s="72"/>
      <c r="N325" s="72"/>
      <c r="O325" s="72"/>
      <c r="P325" s="72"/>
      <c r="Q325" s="72"/>
      <c r="R325" s="72"/>
      <c r="S325" s="72"/>
    </row>
    <row r="326" spans="2:19">
      <c r="B326" s="72"/>
      <c r="C326" s="72"/>
      <c r="D326" s="72"/>
      <c r="E326" s="72"/>
      <c r="F326" s="72"/>
      <c r="G326" s="72"/>
      <c r="H326" s="72"/>
      <c r="I326" s="72"/>
      <c r="J326" s="84"/>
      <c r="K326" s="72"/>
      <c r="L326" s="72"/>
      <c r="M326" s="72"/>
      <c r="N326" s="72"/>
      <c r="O326" s="72"/>
      <c r="P326" s="72"/>
      <c r="Q326" s="72"/>
      <c r="R326" s="72"/>
      <c r="S326" s="72"/>
    </row>
    <row r="327" spans="2:19">
      <c r="B327" s="72"/>
      <c r="C327" s="72"/>
      <c r="D327" s="72"/>
      <c r="E327" s="72"/>
      <c r="F327" s="72"/>
      <c r="G327" s="72"/>
      <c r="H327" s="72"/>
      <c r="I327" s="72"/>
      <c r="J327" s="84"/>
      <c r="K327" s="72"/>
      <c r="L327" s="72"/>
      <c r="M327" s="72"/>
      <c r="N327" s="72"/>
      <c r="O327" s="72"/>
      <c r="P327" s="72"/>
      <c r="Q327" s="72"/>
      <c r="R327" s="72"/>
      <c r="S327" s="72"/>
    </row>
    <row r="328" spans="2:19">
      <c r="B328" s="72"/>
      <c r="C328" s="72"/>
      <c r="D328" s="72"/>
      <c r="E328" s="72"/>
      <c r="F328" s="72"/>
      <c r="G328" s="72"/>
      <c r="H328" s="72"/>
      <c r="I328" s="72"/>
      <c r="J328" s="84"/>
      <c r="K328" s="72"/>
      <c r="L328" s="72"/>
      <c r="M328" s="72"/>
      <c r="N328" s="72"/>
      <c r="O328" s="72"/>
      <c r="P328" s="72"/>
      <c r="Q328" s="72"/>
      <c r="R328" s="72"/>
      <c r="S328" s="72"/>
    </row>
    <row r="329" spans="2:19">
      <c r="B329" s="72"/>
      <c r="C329" s="72"/>
      <c r="D329" s="72"/>
      <c r="E329" s="72"/>
      <c r="F329" s="72"/>
      <c r="G329" s="72"/>
      <c r="H329" s="72"/>
      <c r="I329" s="72"/>
      <c r="J329" s="84"/>
      <c r="K329" s="72"/>
      <c r="L329" s="72"/>
      <c r="M329" s="72"/>
      <c r="N329" s="72"/>
      <c r="O329" s="72"/>
      <c r="P329" s="72"/>
      <c r="Q329" s="72"/>
      <c r="R329" s="72"/>
      <c r="S329" s="72"/>
    </row>
    <row r="330" spans="2:19">
      <c r="B330" s="72"/>
      <c r="C330" s="72"/>
      <c r="D330" s="72"/>
      <c r="E330" s="72"/>
      <c r="F330" s="72"/>
      <c r="G330" s="72"/>
      <c r="H330" s="72"/>
      <c r="I330" s="72"/>
      <c r="J330" s="84"/>
      <c r="K330" s="72"/>
      <c r="L330" s="72"/>
      <c r="M330" s="72"/>
      <c r="N330" s="72"/>
      <c r="O330" s="72"/>
      <c r="P330" s="72"/>
      <c r="Q330" s="72"/>
      <c r="R330" s="72"/>
      <c r="S330" s="72"/>
    </row>
    <row r="331" spans="2:19">
      <c r="B331" s="72"/>
      <c r="C331" s="72"/>
      <c r="D331" s="72"/>
      <c r="E331" s="72"/>
      <c r="F331" s="72"/>
      <c r="G331" s="72"/>
      <c r="H331" s="72"/>
      <c r="I331" s="72"/>
      <c r="J331" s="84"/>
      <c r="K331" s="72"/>
      <c r="L331" s="72"/>
      <c r="M331" s="72"/>
      <c r="N331" s="72"/>
      <c r="O331" s="72"/>
      <c r="P331" s="72"/>
      <c r="Q331" s="72"/>
      <c r="R331" s="72"/>
      <c r="S331" s="72"/>
    </row>
    <row r="332" spans="2:19">
      <c r="B332" s="72"/>
      <c r="C332" s="72"/>
      <c r="D332" s="72"/>
      <c r="E332" s="72"/>
      <c r="F332" s="72"/>
      <c r="G332" s="72"/>
      <c r="H332" s="72"/>
      <c r="I332" s="72"/>
      <c r="J332" s="84"/>
      <c r="K332" s="72"/>
      <c r="L332" s="72"/>
      <c r="M332" s="72"/>
      <c r="N332" s="72"/>
      <c r="O332" s="72"/>
      <c r="P332" s="72"/>
      <c r="Q332" s="72"/>
      <c r="R332" s="72"/>
      <c r="S332" s="72"/>
    </row>
    <row r="333" spans="2:19">
      <c r="B333" s="72"/>
      <c r="C333" s="72"/>
      <c r="D333" s="72"/>
      <c r="E333" s="72"/>
      <c r="F333" s="72"/>
      <c r="G333" s="72"/>
      <c r="H333" s="72"/>
      <c r="I333" s="72"/>
      <c r="J333" s="84"/>
      <c r="K333" s="72"/>
      <c r="L333" s="72"/>
      <c r="M333" s="72"/>
      <c r="N333" s="72"/>
      <c r="O333" s="72"/>
      <c r="P333" s="72"/>
      <c r="Q333" s="72"/>
      <c r="R333" s="72"/>
      <c r="S333" s="72"/>
    </row>
    <row r="334" spans="2:19">
      <c r="B334" s="72"/>
      <c r="C334" s="72"/>
      <c r="D334" s="72"/>
      <c r="E334" s="72"/>
      <c r="F334" s="72"/>
      <c r="G334" s="72"/>
      <c r="H334" s="72"/>
      <c r="I334" s="72"/>
      <c r="J334" s="84"/>
      <c r="K334" s="72"/>
      <c r="L334" s="72"/>
      <c r="M334" s="72"/>
      <c r="N334" s="72"/>
      <c r="O334" s="72"/>
      <c r="P334" s="72"/>
      <c r="Q334" s="72"/>
      <c r="R334" s="72"/>
      <c r="S334" s="72"/>
    </row>
    <row r="335" spans="2:19">
      <c r="B335" s="72"/>
      <c r="C335" s="72"/>
      <c r="D335" s="72"/>
      <c r="E335" s="72"/>
      <c r="F335" s="72"/>
      <c r="G335" s="72"/>
      <c r="H335" s="72"/>
      <c r="I335" s="72"/>
      <c r="J335" s="84"/>
      <c r="K335" s="72"/>
      <c r="L335" s="72"/>
      <c r="M335" s="72"/>
      <c r="N335" s="72"/>
      <c r="O335" s="72"/>
      <c r="P335" s="72"/>
      <c r="Q335" s="72"/>
      <c r="R335" s="72"/>
      <c r="S335" s="72"/>
    </row>
    <row r="336" spans="2:19">
      <c r="B336" s="72"/>
      <c r="C336" s="72"/>
      <c r="D336" s="72"/>
      <c r="E336" s="72"/>
      <c r="F336" s="72"/>
      <c r="G336" s="72"/>
      <c r="H336" s="72"/>
      <c r="I336" s="72"/>
      <c r="J336" s="84"/>
      <c r="K336" s="72"/>
      <c r="L336" s="72"/>
      <c r="M336" s="72"/>
      <c r="N336" s="72"/>
      <c r="O336" s="72"/>
      <c r="P336" s="72"/>
      <c r="Q336" s="72"/>
      <c r="R336" s="72"/>
      <c r="S336" s="72"/>
    </row>
    <row r="337" spans="2:19">
      <c r="B337" s="72"/>
      <c r="C337" s="72"/>
      <c r="D337" s="72"/>
      <c r="E337" s="72"/>
      <c r="F337" s="72"/>
      <c r="G337" s="72"/>
      <c r="H337" s="72"/>
      <c r="I337" s="72"/>
      <c r="J337" s="84"/>
      <c r="K337" s="72"/>
      <c r="L337" s="72"/>
      <c r="M337" s="72"/>
      <c r="N337" s="72"/>
      <c r="O337" s="72"/>
      <c r="P337" s="72"/>
      <c r="Q337" s="72"/>
      <c r="R337" s="72"/>
      <c r="S337" s="72"/>
    </row>
    <row r="338" spans="2:19">
      <c r="B338" s="72"/>
      <c r="C338" s="72"/>
      <c r="D338" s="72"/>
      <c r="E338" s="72"/>
      <c r="F338" s="72"/>
      <c r="G338" s="72"/>
      <c r="H338" s="72"/>
      <c r="I338" s="72"/>
      <c r="J338" s="84"/>
      <c r="K338" s="72"/>
      <c r="L338" s="72"/>
      <c r="M338" s="72"/>
      <c r="N338" s="72"/>
      <c r="O338" s="72"/>
      <c r="P338" s="72"/>
      <c r="Q338" s="72"/>
      <c r="R338" s="72"/>
      <c r="S338" s="72"/>
    </row>
    <row r="339" spans="2:19">
      <c r="B339" s="72"/>
      <c r="C339" s="72"/>
      <c r="D339" s="72"/>
      <c r="E339" s="72"/>
      <c r="F339" s="72"/>
      <c r="G339" s="72"/>
      <c r="H339" s="72"/>
      <c r="I339" s="72"/>
      <c r="J339" s="84"/>
      <c r="K339" s="72"/>
      <c r="L339" s="72"/>
      <c r="M339" s="72"/>
      <c r="N339" s="72"/>
      <c r="O339" s="72"/>
      <c r="P339" s="72"/>
      <c r="Q339" s="72"/>
      <c r="R339" s="72"/>
      <c r="S339" s="72"/>
    </row>
    <row r="340" spans="2:19">
      <c r="B340" s="72"/>
      <c r="C340" s="72"/>
      <c r="D340" s="72"/>
      <c r="E340" s="72"/>
      <c r="F340" s="72"/>
      <c r="G340" s="72"/>
      <c r="H340" s="72"/>
      <c r="I340" s="72"/>
      <c r="J340" s="84"/>
      <c r="K340" s="72"/>
      <c r="L340" s="72"/>
      <c r="M340" s="72"/>
      <c r="N340" s="72"/>
      <c r="O340" s="72"/>
      <c r="P340" s="72"/>
      <c r="Q340" s="72"/>
      <c r="R340" s="72"/>
      <c r="S340" s="72"/>
    </row>
    <row r="341" spans="2:19">
      <c r="B341" s="72"/>
      <c r="C341" s="72"/>
      <c r="D341" s="72"/>
      <c r="E341" s="72"/>
      <c r="F341" s="72"/>
      <c r="G341" s="72"/>
      <c r="H341" s="72"/>
      <c r="I341" s="72"/>
      <c r="J341" s="84"/>
      <c r="K341" s="72"/>
      <c r="L341" s="72"/>
      <c r="M341" s="72"/>
      <c r="N341" s="72"/>
      <c r="O341" s="72"/>
      <c r="P341" s="72"/>
      <c r="Q341" s="72"/>
      <c r="R341" s="72"/>
      <c r="S341" s="72"/>
    </row>
    <row r="342" spans="2:19">
      <c r="B342" s="72"/>
      <c r="C342" s="72"/>
      <c r="D342" s="72"/>
      <c r="E342" s="72"/>
      <c r="F342" s="72"/>
      <c r="G342" s="72"/>
      <c r="H342" s="72"/>
      <c r="I342" s="72"/>
      <c r="J342" s="84"/>
      <c r="K342" s="72"/>
      <c r="L342" s="72"/>
      <c r="M342" s="72"/>
      <c r="N342" s="72"/>
      <c r="O342" s="72"/>
      <c r="P342" s="72"/>
      <c r="Q342" s="72"/>
      <c r="R342" s="72"/>
      <c r="S342" s="72"/>
    </row>
    <row r="343" spans="2:19">
      <c r="B343" s="72"/>
      <c r="C343" s="72"/>
      <c r="D343" s="72"/>
      <c r="E343" s="72"/>
      <c r="F343" s="72"/>
      <c r="G343" s="72"/>
      <c r="H343" s="72"/>
      <c r="I343" s="72"/>
      <c r="J343" s="84"/>
      <c r="K343" s="72"/>
      <c r="L343" s="72"/>
      <c r="M343" s="72"/>
      <c r="N343" s="72"/>
      <c r="O343" s="72"/>
      <c r="P343" s="72"/>
      <c r="Q343" s="72"/>
      <c r="R343" s="72"/>
      <c r="S343" s="72"/>
    </row>
    <row r="344" spans="2:19">
      <c r="B344" s="72"/>
      <c r="C344" s="72"/>
      <c r="D344" s="72"/>
      <c r="E344" s="72"/>
      <c r="F344" s="72"/>
      <c r="G344" s="72"/>
      <c r="H344" s="72"/>
      <c r="I344" s="72"/>
      <c r="J344" s="84"/>
      <c r="K344" s="72"/>
      <c r="L344" s="72"/>
      <c r="M344" s="72"/>
      <c r="N344" s="72"/>
      <c r="O344" s="72"/>
      <c r="P344" s="72"/>
      <c r="Q344" s="72"/>
      <c r="R344" s="72"/>
      <c r="S344" s="72"/>
    </row>
    <row r="345" spans="2:19">
      <c r="B345" s="72"/>
      <c r="C345" s="72"/>
      <c r="D345" s="72"/>
      <c r="E345" s="72"/>
      <c r="F345" s="72"/>
      <c r="G345" s="72"/>
      <c r="H345" s="72"/>
      <c r="I345" s="72"/>
      <c r="J345" s="84"/>
      <c r="K345" s="72"/>
      <c r="L345" s="72"/>
      <c r="M345" s="72"/>
      <c r="N345" s="72"/>
      <c r="O345" s="72"/>
      <c r="P345" s="72"/>
      <c r="Q345" s="72"/>
      <c r="R345" s="72"/>
      <c r="S345" s="72"/>
    </row>
    <row r="346" spans="2:19">
      <c r="B346" s="72"/>
      <c r="C346" s="72"/>
      <c r="D346" s="72"/>
      <c r="E346" s="72"/>
      <c r="F346" s="72"/>
      <c r="G346" s="72"/>
      <c r="H346" s="72"/>
      <c r="I346" s="72"/>
      <c r="J346" s="84"/>
      <c r="K346" s="72"/>
      <c r="L346" s="72"/>
      <c r="M346" s="72"/>
      <c r="N346" s="72"/>
      <c r="O346" s="72"/>
      <c r="P346" s="72"/>
      <c r="Q346" s="72"/>
      <c r="R346" s="72"/>
      <c r="S346" s="72"/>
    </row>
    <row r="347" spans="2:19">
      <c r="B347" s="72"/>
      <c r="C347" s="72"/>
      <c r="D347" s="72"/>
      <c r="E347" s="72"/>
      <c r="F347" s="72"/>
      <c r="G347" s="72"/>
      <c r="H347" s="72"/>
      <c r="I347" s="72"/>
      <c r="J347" s="84"/>
      <c r="K347" s="72"/>
      <c r="L347" s="72"/>
      <c r="M347" s="72"/>
      <c r="N347" s="72"/>
      <c r="O347" s="72"/>
      <c r="P347" s="72"/>
      <c r="Q347" s="72"/>
      <c r="R347" s="72"/>
      <c r="S347" s="72"/>
    </row>
    <row r="348" spans="2:19">
      <c r="B348" s="72"/>
      <c r="C348" s="72"/>
      <c r="D348" s="72"/>
      <c r="E348" s="72"/>
      <c r="F348" s="72"/>
      <c r="G348" s="72"/>
      <c r="H348" s="72"/>
      <c r="I348" s="72"/>
      <c r="J348" s="84"/>
      <c r="K348" s="72"/>
      <c r="L348" s="72"/>
      <c r="M348" s="72"/>
      <c r="N348" s="72"/>
      <c r="O348" s="72"/>
      <c r="P348" s="72"/>
      <c r="Q348" s="72"/>
      <c r="R348" s="72"/>
      <c r="S348" s="72"/>
    </row>
    <row r="349" spans="2:19">
      <c r="B349" s="72"/>
      <c r="C349" s="72"/>
      <c r="D349" s="72"/>
      <c r="E349" s="72"/>
      <c r="F349" s="72"/>
      <c r="G349" s="72"/>
      <c r="H349" s="72"/>
      <c r="I349" s="72"/>
      <c r="J349" s="84"/>
      <c r="K349" s="72"/>
      <c r="L349" s="72"/>
      <c r="M349" s="72"/>
      <c r="N349" s="72"/>
      <c r="O349" s="72"/>
      <c r="P349" s="72"/>
      <c r="Q349" s="72"/>
      <c r="R349" s="72"/>
      <c r="S349" s="72"/>
    </row>
    <row r="350" spans="2:19">
      <c r="B350" s="72"/>
      <c r="C350" s="72"/>
      <c r="D350" s="72"/>
      <c r="E350" s="72"/>
      <c r="F350" s="72"/>
      <c r="G350" s="72"/>
      <c r="H350" s="72"/>
      <c r="I350" s="72"/>
      <c r="J350" s="84"/>
      <c r="K350" s="72"/>
      <c r="L350" s="72"/>
      <c r="M350" s="72"/>
      <c r="N350" s="72"/>
      <c r="O350" s="72"/>
      <c r="P350" s="72"/>
      <c r="Q350" s="72"/>
      <c r="R350" s="72"/>
      <c r="S350" s="72"/>
    </row>
    <row r="351" spans="2:19">
      <c r="B351" s="72"/>
      <c r="C351" s="72"/>
      <c r="D351" s="72"/>
      <c r="E351" s="72"/>
      <c r="F351" s="72"/>
      <c r="G351" s="72"/>
      <c r="H351" s="72"/>
      <c r="I351" s="72"/>
      <c r="J351" s="84"/>
      <c r="K351" s="72"/>
      <c r="L351" s="72"/>
      <c r="M351" s="72"/>
      <c r="N351" s="72"/>
      <c r="O351" s="72"/>
      <c r="P351" s="72"/>
      <c r="Q351" s="72"/>
      <c r="R351" s="72"/>
      <c r="S351" s="72"/>
    </row>
    <row r="352" spans="2:19">
      <c r="B352" s="72"/>
      <c r="C352" s="72"/>
      <c r="D352" s="72"/>
      <c r="E352" s="72"/>
      <c r="F352" s="72"/>
      <c r="G352" s="72"/>
      <c r="H352" s="72"/>
      <c r="I352" s="72"/>
      <c r="J352" s="84"/>
      <c r="K352" s="72"/>
      <c r="L352" s="72"/>
      <c r="M352" s="72"/>
      <c r="N352" s="72"/>
      <c r="O352" s="72"/>
      <c r="P352" s="72"/>
      <c r="Q352" s="72"/>
      <c r="R352" s="72"/>
      <c r="S352" s="72"/>
    </row>
    <row r="353" spans="2:19">
      <c r="B353" s="72"/>
      <c r="C353" s="72"/>
      <c r="D353" s="72"/>
      <c r="E353" s="72"/>
      <c r="F353" s="72"/>
      <c r="G353" s="72"/>
      <c r="H353" s="72"/>
      <c r="I353" s="72"/>
      <c r="J353" s="84"/>
      <c r="K353" s="72"/>
      <c r="L353" s="72"/>
      <c r="M353" s="72"/>
      <c r="N353" s="72"/>
      <c r="O353" s="72"/>
      <c r="P353" s="72"/>
      <c r="Q353" s="72"/>
      <c r="R353" s="72"/>
      <c r="S353" s="72"/>
    </row>
    <row r="354" spans="2:19">
      <c r="B354" s="72"/>
      <c r="C354" s="72"/>
      <c r="D354" s="72"/>
      <c r="E354" s="72"/>
      <c r="F354" s="72"/>
      <c r="G354" s="72"/>
      <c r="H354" s="72"/>
      <c r="I354" s="72"/>
      <c r="J354" s="84"/>
      <c r="K354" s="72"/>
      <c r="L354" s="72"/>
      <c r="M354" s="72"/>
      <c r="N354" s="72"/>
      <c r="O354" s="72"/>
      <c r="P354" s="72"/>
      <c r="Q354" s="72"/>
      <c r="R354" s="72"/>
      <c r="S354" s="72"/>
    </row>
    <row r="355" spans="2:19">
      <c r="B355" s="72"/>
      <c r="C355" s="72"/>
      <c r="D355" s="72"/>
      <c r="E355" s="72"/>
      <c r="F355" s="72"/>
      <c r="G355" s="72"/>
      <c r="H355" s="72"/>
      <c r="I355" s="72"/>
      <c r="J355" s="84"/>
      <c r="K355" s="72"/>
      <c r="L355" s="72"/>
      <c r="M355" s="72"/>
      <c r="N355" s="72"/>
      <c r="O355" s="72"/>
      <c r="P355" s="72"/>
      <c r="Q355" s="72"/>
      <c r="R355" s="72"/>
      <c r="S355" s="72"/>
    </row>
    <row r="356" spans="2:19">
      <c r="B356" s="72"/>
      <c r="C356" s="72"/>
      <c r="D356" s="72"/>
      <c r="E356" s="72"/>
      <c r="F356" s="72"/>
      <c r="G356" s="72"/>
      <c r="H356" s="72"/>
      <c r="I356" s="72"/>
      <c r="J356" s="84"/>
      <c r="K356" s="72"/>
      <c r="L356" s="72"/>
      <c r="M356" s="72"/>
      <c r="N356" s="72"/>
      <c r="O356" s="72"/>
      <c r="P356" s="72"/>
      <c r="Q356" s="72"/>
      <c r="R356" s="72"/>
      <c r="S356" s="72"/>
    </row>
    <row r="357" spans="2:19">
      <c r="B357" s="72"/>
      <c r="C357" s="72"/>
      <c r="D357" s="72"/>
      <c r="E357" s="72"/>
      <c r="F357" s="72"/>
      <c r="G357" s="72"/>
      <c r="H357" s="72"/>
      <c r="I357" s="72"/>
      <c r="J357" s="84"/>
      <c r="K357" s="72"/>
      <c r="L357" s="72"/>
      <c r="M357" s="72"/>
      <c r="N357" s="72"/>
      <c r="O357" s="72"/>
      <c r="P357" s="72"/>
      <c r="Q357" s="72"/>
      <c r="R357" s="72"/>
      <c r="S357" s="72"/>
    </row>
    <row r="358" spans="2:19">
      <c r="B358" s="72"/>
      <c r="C358" s="72"/>
      <c r="D358" s="72"/>
      <c r="E358" s="72"/>
      <c r="F358" s="72"/>
      <c r="G358" s="72"/>
      <c r="H358" s="72"/>
      <c r="I358" s="72"/>
      <c r="J358" s="84"/>
      <c r="K358" s="72"/>
      <c r="L358" s="72"/>
      <c r="M358" s="72"/>
      <c r="N358" s="72"/>
      <c r="O358" s="72"/>
      <c r="P358" s="72"/>
      <c r="Q358" s="72"/>
      <c r="R358" s="72"/>
      <c r="S358" s="72"/>
    </row>
    <row r="359" spans="2:19">
      <c r="B359" s="72"/>
      <c r="C359" s="72"/>
      <c r="D359" s="72"/>
      <c r="E359" s="72"/>
      <c r="F359" s="72"/>
      <c r="G359" s="72"/>
      <c r="H359" s="72"/>
      <c r="I359" s="72"/>
      <c r="J359" s="84"/>
      <c r="K359" s="72"/>
      <c r="L359" s="72"/>
      <c r="M359" s="72"/>
      <c r="N359" s="72"/>
      <c r="O359" s="72"/>
      <c r="P359" s="72"/>
      <c r="Q359" s="72"/>
      <c r="R359" s="72"/>
      <c r="S359" s="72"/>
    </row>
    <row r="360" spans="2:19">
      <c r="B360" s="72"/>
      <c r="C360" s="72"/>
      <c r="D360" s="72"/>
      <c r="E360" s="72"/>
      <c r="F360" s="72"/>
      <c r="G360" s="72"/>
      <c r="H360" s="72"/>
      <c r="I360" s="72"/>
      <c r="J360" s="84"/>
      <c r="K360" s="72"/>
      <c r="L360" s="72"/>
      <c r="M360" s="72"/>
      <c r="N360" s="72"/>
      <c r="O360" s="72"/>
      <c r="P360" s="72"/>
      <c r="Q360" s="72"/>
      <c r="R360" s="72"/>
      <c r="S360" s="72"/>
    </row>
    <row r="361" spans="2:19">
      <c r="B361" s="72"/>
      <c r="C361" s="72"/>
      <c r="D361" s="72"/>
      <c r="E361" s="72"/>
      <c r="F361" s="72"/>
      <c r="G361" s="72"/>
      <c r="H361" s="72"/>
      <c r="I361" s="72"/>
      <c r="J361" s="84"/>
      <c r="K361" s="72"/>
      <c r="L361" s="72"/>
      <c r="M361" s="72"/>
      <c r="N361" s="72"/>
      <c r="O361" s="72"/>
      <c r="P361" s="72"/>
      <c r="Q361" s="72"/>
      <c r="R361" s="72"/>
      <c r="S361" s="72"/>
    </row>
    <row r="362" spans="2:19">
      <c r="B362" s="72"/>
      <c r="C362" s="72"/>
      <c r="D362" s="72"/>
      <c r="E362" s="72"/>
      <c r="F362" s="72"/>
      <c r="G362" s="72"/>
      <c r="H362" s="72"/>
      <c r="I362" s="72"/>
      <c r="J362" s="84"/>
      <c r="K362" s="72"/>
      <c r="L362" s="72"/>
      <c r="M362" s="72"/>
      <c r="N362" s="72"/>
      <c r="O362" s="72"/>
      <c r="P362" s="72"/>
      <c r="Q362" s="72"/>
      <c r="R362" s="72"/>
      <c r="S362" s="72"/>
    </row>
    <row r="363" spans="2:19">
      <c r="B363" s="72"/>
      <c r="C363" s="72"/>
      <c r="D363" s="72"/>
      <c r="E363" s="72"/>
      <c r="F363" s="72"/>
      <c r="G363" s="72"/>
      <c r="H363" s="72"/>
      <c r="I363" s="72"/>
      <c r="J363" s="84"/>
      <c r="K363" s="72"/>
      <c r="L363" s="72"/>
      <c r="M363" s="72"/>
      <c r="N363" s="72"/>
      <c r="O363" s="72"/>
      <c r="P363" s="72"/>
      <c r="Q363" s="72"/>
      <c r="R363" s="72"/>
      <c r="S363" s="72"/>
    </row>
    <row r="364" spans="2:19">
      <c r="B364" s="72"/>
      <c r="C364" s="72"/>
      <c r="D364" s="72"/>
      <c r="E364" s="72"/>
      <c r="F364" s="72"/>
      <c r="G364" s="72"/>
      <c r="H364" s="72"/>
      <c r="I364" s="72"/>
      <c r="J364" s="84"/>
      <c r="K364" s="72"/>
      <c r="L364" s="72"/>
      <c r="M364" s="72"/>
      <c r="N364" s="72"/>
      <c r="O364" s="72"/>
      <c r="P364" s="72"/>
      <c r="Q364" s="72"/>
      <c r="R364" s="72"/>
      <c r="S364" s="72"/>
    </row>
    <row r="365" spans="2:19">
      <c r="B365" s="72"/>
      <c r="C365" s="72"/>
      <c r="D365" s="72"/>
      <c r="E365" s="72"/>
      <c r="F365" s="72"/>
      <c r="G365" s="72"/>
      <c r="H365" s="72"/>
      <c r="I365" s="72"/>
      <c r="J365" s="84"/>
      <c r="K365" s="72"/>
      <c r="L365" s="72"/>
      <c r="M365" s="72"/>
      <c r="N365" s="72"/>
      <c r="O365" s="72"/>
      <c r="P365" s="72"/>
      <c r="Q365" s="72"/>
      <c r="R365" s="72"/>
      <c r="S365" s="72"/>
    </row>
    <row r="366" spans="2:19">
      <c r="B366" s="72"/>
      <c r="C366" s="72"/>
      <c r="D366" s="72"/>
      <c r="E366" s="72"/>
      <c r="F366" s="72"/>
      <c r="G366" s="72"/>
      <c r="H366" s="72"/>
      <c r="I366" s="72"/>
      <c r="J366" s="84"/>
      <c r="K366" s="72"/>
      <c r="L366" s="72"/>
      <c r="M366" s="72"/>
      <c r="N366" s="72"/>
      <c r="O366" s="72"/>
      <c r="P366" s="72"/>
      <c r="Q366" s="72"/>
      <c r="R366" s="72"/>
      <c r="S366" s="72"/>
    </row>
    <row r="367" spans="2:19">
      <c r="B367" s="72"/>
      <c r="C367" s="72"/>
      <c r="D367" s="72"/>
      <c r="E367" s="72"/>
      <c r="F367" s="72"/>
      <c r="G367" s="72"/>
      <c r="H367" s="72"/>
      <c r="I367" s="72"/>
      <c r="J367" s="84"/>
      <c r="K367" s="72"/>
      <c r="L367" s="72"/>
      <c r="M367" s="72"/>
      <c r="N367" s="72"/>
      <c r="O367" s="72"/>
      <c r="P367" s="72"/>
      <c r="Q367" s="72"/>
      <c r="R367" s="72"/>
      <c r="S367" s="72"/>
    </row>
    <row r="368" spans="2:19">
      <c r="B368" s="72"/>
      <c r="C368" s="72"/>
      <c r="D368" s="72"/>
      <c r="E368" s="72"/>
      <c r="F368" s="72"/>
      <c r="G368" s="72"/>
      <c r="H368" s="72"/>
      <c r="I368" s="72"/>
      <c r="J368" s="84"/>
      <c r="K368" s="72"/>
      <c r="L368" s="72"/>
      <c r="M368" s="72"/>
      <c r="N368" s="72"/>
      <c r="O368" s="72"/>
      <c r="P368" s="72"/>
      <c r="Q368" s="72"/>
      <c r="R368" s="72"/>
      <c r="S368" s="72"/>
    </row>
    <row r="369" spans="2:19">
      <c r="B369" s="72"/>
      <c r="C369" s="72"/>
      <c r="D369" s="72"/>
      <c r="E369" s="72"/>
      <c r="F369" s="72"/>
      <c r="G369" s="72"/>
      <c r="H369" s="72"/>
      <c r="I369" s="72"/>
      <c r="J369" s="84"/>
      <c r="K369" s="72"/>
      <c r="L369" s="72"/>
      <c r="M369" s="72"/>
      <c r="N369" s="72"/>
      <c r="O369" s="72"/>
      <c r="P369" s="72"/>
      <c r="Q369" s="72"/>
      <c r="R369" s="72"/>
      <c r="S369" s="72"/>
    </row>
    <row r="370" spans="2:19">
      <c r="B370" s="72"/>
      <c r="C370" s="72"/>
      <c r="D370" s="72"/>
      <c r="E370" s="72"/>
      <c r="F370" s="72"/>
      <c r="G370" s="72"/>
      <c r="H370" s="72"/>
      <c r="I370" s="72"/>
      <c r="J370" s="84"/>
      <c r="K370" s="72"/>
      <c r="L370" s="72"/>
      <c r="M370" s="72"/>
      <c r="N370" s="72"/>
      <c r="O370" s="72"/>
      <c r="P370" s="72"/>
      <c r="Q370" s="72"/>
      <c r="R370" s="72"/>
      <c r="S370" s="72"/>
    </row>
    <row r="371" spans="2:19">
      <c r="B371" s="72"/>
      <c r="C371" s="72"/>
      <c r="D371" s="72"/>
      <c r="E371" s="72"/>
      <c r="F371" s="72"/>
      <c r="G371" s="72"/>
      <c r="H371" s="72"/>
      <c r="I371" s="72"/>
      <c r="J371" s="84"/>
      <c r="K371" s="72"/>
      <c r="L371" s="72"/>
      <c r="M371" s="72"/>
      <c r="N371" s="72"/>
      <c r="O371" s="72"/>
      <c r="P371" s="72"/>
      <c r="Q371" s="72"/>
      <c r="R371" s="72"/>
      <c r="S371" s="72"/>
    </row>
    <row r="372" spans="2:19">
      <c r="B372" s="72"/>
      <c r="C372" s="72"/>
      <c r="D372" s="72"/>
      <c r="E372" s="72"/>
      <c r="F372" s="72"/>
      <c r="G372" s="72"/>
      <c r="H372" s="72"/>
      <c r="I372" s="72"/>
      <c r="J372" s="84"/>
      <c r="K372" s="72"/>
      <c r="L372" s="72"/>
      <c r="M372" s="72"/>
      <c r="N372" s="72"/>
      <c r="O372" s="72"/>
      <c r="P372" s="72"/>
      <c r="Q372" s="72"/>
      <c r="R372" s="72"/>
      <c r="S372" s="72"/>
    </row>
    <row r="373" spans="2:19">
      <c r="B373" s="72"/>
      <c r="C373" s="72"/>
      <c r="D373" s="72"/>
      <c r="E373" s="72"/>
      <c r="F373" s="72"/>
      <c r="G373" s="72"/>
      <c r="H373" s="72"/>
      <c r="I373" s="72"/>
      <c r="J373" s="84"/>
      <c r="K373" s="72"/>
      <c r="L373" s="72"/>
      <c r="M373" s="72"/>
      <c r="N373" s="72"/>
      <c r="O373" s="72"/>
      <c r="P373" s="72"/>
      <c r="Q373" s="72"/>
      <c r="R373" s="72"/>
      <c r="S373" s="72"/>
    </row>
    <row r="374" spans="2:19">
      <c r="B374" s="72"/>
      <c r="C374" s="72"/>
      <c r="D374" s="72"/>
      <c r="E374" s="72"/>
      <c r="F374" s="72"/>
      <c r="G374" s="72"/>
      <c r="H374" s="72"/>
      <c r="I374" s="72"/>
      <c r="J374" s="84"/>
      <c r="K374" s="72"/>
      <c r="L374" s="72"/>
      <c r="M374" s="72"/>
      <c r="N374" s="72"/>
      <c r="O374" s="72"/>
      <c r="P374" s="72"/>
      <c r="Q374" s="72"/>
      <c r="R374" s="72"/>
      <c r="S374" s="72"/>
    </row>
    <row r="375" spans="2:19">
      <c r="B375" s="72"/>
      <c r="C375" s="72"/>
      <c r="D375" s="72"/>
      <c r="E375" s="72"/>
      <c r="F375" s="72"/>
      <c r="G375" s="72"/>
      <c r="H375" s="72"/>
      <c r="I375" s="72"/>
      <c r="J375" s="84"/>
      <c r="K375" s="72"/>
      <c r="L375" s="72"/>
      <c r="M375" s="72"/>
      <c r="N375" s="72"/>
      <c r="O375" s="72"/>
      <c r="P375" s="72"/>
      <c r="Q375" s="72"/>
      <c r="R375" s="72"/>
      <c r="S375" s="72"/>
    </row>
    <row r="376" spans="2:19">
      <c r="B376" s="72"/>
      <c r="C376" s="72"/>
      <c r="D376" s="72"/>
      <c r="E376" s="72"/>
      <c r="F376" s="72"/>
      <c r="G376" s="72"/>
      <c r="H376" s="72"/>
      <c r="I376" s="72"/>
      <c r="J376" s="84"/>
      <c r="K376" s="72"/>
      <c r="L376" s="72"/>
      <c r="M376" s="72"/>
      <c r="N376" s="72"/>
      <c r="O376" s="72"/>
      <c r="P376" s="72"/>
      <c r="Q376" s="72"/>
      <c r="R376" s="72"/>
      <c r="S376" s="72"/>
    </row>
    <row r="377" spans="2:19">
      <c r="B377" s="72"/>
      <c r="C377" s="72"/>
      <c r="D377" s="72"/>
      <c r="E377" s="72"/>
      <c r="F377" s="72"/>
      <c r="G377" s="72"/>
      <c r="H377" s="72"/>
      <c r="I377" s="72"/>
      <c r="J377" s="84"/>
      <c r="K377" s="72"/>
      <c r="L377" s="72"/>
      <c r="M377" s="72"/>
      <c r="N377" s="72"/>
      <c r="O377" s="72"/>
      <c r="P377" s="72"/>
      <c r="Q377" s="72"/>
      <c r="R377" s="72"/>
      <c r="S377" s="72"/>
    </row>
    <row r="378" spans="2:19">
      <c r="B378" s="72"/>
      <c r="C378" s="72"/>
      <c r="D378" s="72"/>
      <c r="E378" s="72"/>
      <c r="F378" s="72"/>
      <c r="G378" s="72"/>
      <c r="H378" s="72"/>
      <c r="I378" s="72"/>
      <c r="J378" s="84"/>
      <c r="K378" s="72"/>
      <c r="L378" s="72"/>
      <c r="M378" s="72"/>
      <c r="N378" s="72"/>
      <c r="O378" s="72"/>
      <c r="P378" s="72"/>
      <c r="Q378" s="72"/>
      <c r="R378" s="72"/>
      <c r="S378" s="72"/>
    </row>
    <row r="379" spans="2:19">
      <c r="B379" s="72"/>
      <c r="C379" s="72"/>
      <c r="D379" s="72"/>
      <c r="E379" s="72"/>
      <c r="F379" s="72"/>
      <c r="G379" s="72"/>
      <c r="H379" s="72"/>
      <c r="I379" s="72"/>
      <c r="J379" s="84"/>
      <c r="K379" s="72"/>
      <c r="L379" s="72"/>
      <c r="M379" s="72"/>
      <c r="N379" s="72"/>
      <c r="O379" s="72"/>
      <c r="P379" s="72"/>
      <c r="Q379" s="72"/>
      <c r="R379" s="72"/>
      <c r="S379" s="72"/>
    </row>
    <row r="380" spans="2:19">
      <c r="B380" s="72"/>
      <c r="C380" s="72"/>
      <c r="D380" s="72"/>
      <c r="E380" s="72"/>
      <c r="F380" s="72"/>
      <c r="G380" s="72"/>
      <c r="H380" s="72"/>
      <c r="I380" s="72"/>
      <c r="J380" s="84"/>
      <c r="K380" s="72"/>
      <c r="L380" s="72"/>
      <c r="M380" s="72"/>
      <c r="N380" s="72"/>
      <c r="O380" s="72"/>
      <c r="P380" s="72"/>
      <c r="Q380" s="72"/>
      <c r="R380" s="72"/>
      <c r="S380" s="72"/>
    </row>
    <row r="381" spans="2:19">
      <c r="B381" s="72"/>
      <c r="C381" s="72"/>
      <c r="D381" s="72"/>
      <c r="E381" s="72"/>
      <c r="F381" s="72"/>
      <c r="G381" s="72"/>
      <c r="H381" s="72"/>
      <c r="I381" s="72"/>
      <c r="J381" s="84"/>
      <c r="K381" s="72"/>
      <c r="L381" s="72"/>
      <c r="M381" s="72"/>
      <c r="N381" s="72"/>
      <c r="O381" s="72"/>
      <c r="P381" s="72"/>
      <c r="Q381" s="72"/>
      <c r="R381" s="72"/>
      <c r="S381" s="72"/>
    </row>
    <row r="382" spans="2:19">
      <c r="B382" s="72"/>
      <c r="C382" s="72"/>
      <c r="D382" s="72"/>
      <c r="E382" s="72"/>
      <c r="F382" s="72"/>
      <c r="G382" s="72"/>
      <c r="H382" s="72"/>
      <c r="I382" s="72"/>
      <c r="J382" s="84"/>
      <c r="K382" s="72"/>
      <c r="L382" s="72"/>
      <c r="M382" s="72"/>
      <c r="N382" s="72"/>
      <c r="O382" s="72"/>
      <c r="P382" s="72"/>
      <c r="Q382" s="72"/>
      <c r="R382" s="72"/>
      <c r="S382" s="72"/>
    </row>
    <row r="383" spans="2:19">
      <c r="B383" s="72"/>
      <c r="C383" s="72"/>
      <c r="D383" s="72"/>
      <c r="E383" s="72"/>
      <c r="F383" s="72"/>
      <c r="G383" s="72"/>
      <c r="H383" s="72"/>
      <c r="I383" s="72"/>
      <c r="J383" s="84"/>
      <c r="K383" s="72"/>
      <c r="L383" s="72"/>
      <c r="M383" s="72"/>
      <c r="N383" s="72"/>
      <c r="O383" s="72"/>
      <c r="P383" s="72"/>
      <c r="Q383" s="72"/>
      <c r="R383" s="72"/>
      <c r="S383" s="72"/>
    </row>
    <row r="384" spans="2:19">
      <c r="B384" s="72"/>
      <c r="C384" s="72"/>
      <c r="D384" s="72"/>
      <c r="E384" s="72"/>
      <c r="F384" s="72"/>
      <c r="G384" s="72"/>
      <c r="H384" s="72"/>
      <c r="I384" s="72"/>
      <c r="J384" s="84"/>
      <c r="K384" s="72"/>
      <c r="L384" s="72"/>
      <c r="M384" s="72"/>
      <c r="N384" s="72"/>
      <c r="O384" s="72"/>
      <c r="P384" s="72"/>
      <c r="Q384" s="72"/>
      <c r="R384" s="72"/>
      <c r="S384" s="72"/>
    </row>
    <row r="385" spans="2:19">
      <c r="B385" s="72"/>
      <c r="C385" s="72"/>
      <c r="D385" s="72"/>
      <c r="E385" s="72"/>
      <c r="F385" s="72"/>
      <c r="G385" s="72"/>
      <c r="H385" s="72"/>
      <c r="I385" s="72"/>
      <c r="J385" s="84"/>
      <c r="K385" s="72"/>
      <c r="L385" s="72"/>
      <c r="M385" s="72"/>
      <c r="N385" s="72"/>
      <c r="O385" s="72"/>
      <c r="P385" s="72"/>
      <c r="Q385" s="72"/>
      <c r="R385" s="72"/>
      <c r="S385" s="72"/>
    </row>
    <row r="386" spans="2:19">
      <c r="B386" s="72"/>
      <c r="C386" s="72"/>
      <c r="D386" s="72"/>
      <c r="E386" s="72"/>
      <c r="F386" s="72"/>
      <c r="G386" s="72"/>
      <c r="H386" s="72"/>
      <c r="I386" s="72"/>
      <c r="J386" s="84"/>
      <c r="K386" s="72"/>
      <c r="L386" s="72"/>
      <c r="M386" s="72"/>
      <c r="N386" s="72"/>
      <c r="O386" s="72"/>
      <c r="P386" s="72"/>
      <c r="Q386" s="72"/>
      <c r="R386" s="72"/>
      <c r="S386" s="72"/>
    </row>
    <row r="387" spans="2:19">
      <c r="B387" s="72"/>
      <c r="C387" s="72"/>
      <c r="D387" s="72"/>
      <c r="E387" s="72"/>
      <c r="F387" s="72"/>
      <c r="G387" s="72"/>
      <c r="H387" s="72"/>
      <c r="I387" s="72"/>
      <c r="J387" s="84"/>
      <c r="K387" s="72"/>
      <c r="L387" s="72"/>
      <c r="M387" s="72"/>
      <c r="N387" s="72"/>
      <c r="O387" s="72"/>
      <c r="P387" s="72"/>
      <c r="Q387" s="72"/>
      <c r="R387" s="72"/>
      <c r="S387" s="72"/>
    </row>
    <row r="388" spans="2:19">
      <c r="B388" s="72"/>
      <c r="C388" s="72"/>
      <c r="D388" s="72"/>
      <c r="E388" s="72"/>
      <c r="F388" s="72"/>
      <c r="G388" s="72"/>
      <c r="H388" s="72"/>
      <c r="I388" s="72"/>
      <c r="J388" s="84"/>
      <c r="K388" s="72"/>
      <c r="L388" s="72"/>
      <c r="M388" s="72"/>
      <c r="N388" s="72"/>
      <c r="O388" s="72"/>
      <c r="P388" s="72"/>
      <c r="Q388" s="72"/>
      <c r="R388" s="72"/>
      <c r="S388" s="72"/>
    </row>
    <row r="389" spans="2:19">
      <c r="B389" s="72"/>
      <c r="C389" s="72"/>
      <c r="D389" s="72"/>
      <c r="E389" s="72"/>
      <c r="F389" s="72"/>
      <c r="G389" s="72"/>
      <c r="H389" s="72"/>
      <c r="I389" s="72"/>
      <c r="J389" s="84"/>
      <c r="K389" s="72"/>
      <c r="L389" s="72"/>
      <c r="M389" s="72"/>
      <c r="N389" s="72"/>
      <c r="O389" s="72"/>
      <c r="P389" s="72"/>
      <c r="Q389" s="72"/>
      <c r="R389" s="72"/>
      <c r="S389" s="72"/>
    </row>
    <row r="390" spans="2:19">
      <c r="B390" s="72"/>
      <c r="C390" s="72"/>
      <c r="D390" s="72"/>
      <c r="E390" s="72"/>
      <c r="F390" s="72"/>
      <c r="G390" s="72"/>
      <c r="H390" s="72"/>
      <c r="I390" s="72"/>
      <c r="J390" s="84"/>
      <c r="K390" s="72"/>
      <c r="L390" s="72"/>
      <c r="M390" s="72"/>
      <c r="N390" s="72"/>
      <c r="O390" s="72"/>
      <c r="P390" s="72"/>
      <c r="Q390" s="72"/>
      <c r="R390" s="72"/>
      <c r="S390" s="72"/>
    </row>
    <row r="391" spans="2:19">
      <c r="B391" s="72"/>
      <c r="C391" s="72"/>
      <c r="D391" s="72"/>
      <c r="E391" s="72"/>
      <c r="F391" s="72"/>
      <c r="G391" s="72"/>
      <c r="H391" s="72"/>
      <c r="I391" s="72"/>
      <c r="J391" s="84"/>
      <c r="K391" s="72"/>
      <c r="L391" s="72"/>
      <c r="M391" s="72"/>
      <c r="N391" s="72"/>
      <c r="O391" s="72"/>
      <c r="P391" s="72"/>
      <c r="Q391" s="72"/>
      <c r="R391" s="72"/>
      <c r="S391" s="72"/>
    </row>
    <row r="392" spans="2:19">
      <c r="B392" s="72"/>
      <c r="C392" s="72"/>
      <c r="D392" s="72"/>
      <c r="E392" s="72"/>
      <c r="F392" s="72"/>
      <c r="G392" s="72"/>
      <c r="H392" s="72"/>
      <c r="I392" s="72"/>
      <c r="J392" s="84"/>
      <c r="K392" s="72"/>
      <c r="L392" s="72"/>
      <c r="M392" s="72"/>
      <c r="N392" s="72"/>
      <c r="O392" s="72"/>
      <c r="P392" s="72"/>
      <c r="Q392" s="72"/>
      <c r="R392" s="72"/>
      <c r="S392" s="72"/>
    </row>
    <row r="393" spans="2:19">
      <c r="B393" s="72"/>
      <c r="C393" s="72"/>
      <c r="D393" s="72"/>
      <c r="E393" s="72"/>
      <c r="F393" s="72"/>
      <c r="G393" s="72"/>
      <c r="H393" s="72"/>
      <c r="I393" s="72"/>
      <c r="J393" s="84"/>
      <c r="K393" s="72"/>
      <c r="L393" s="72"/>
      <c r="M393" s="72"/>
      <c r="N393" s="72"/>
      <c r="O393" s="72"/>
      <c r="P393" s="72"/>
      <c r="Q393" s="72"/>
      <c r="R393" s="72"/>
      <c r="S393" s="72"/>
    </row>
    <row r="394" spans="2:19">
      <c r="B394" s="72"/>
      <c r="C394" s="72"/>
      <c r="D394" s="72"/>
      <c r="E394" s="72"/>
      <c r="F394" s="72"/>
      <c r="G394" s="72"/>
      <c r="H394" s="72"/>
      <c r="I394" s="72"/>
      <c r="J394" s="84"/>
      <c r="K394" s="72"/>
      <c r="L394" s="72"/>
      <c r="M394" s="72"/>
      <c r="N394" s="72"/>
      <c r="O394" s="72"/>
      <c r="P394" s="72"/>
      <c r="Q394" s="72"/>
      <c r="R394" s="72"/>
      <c r="S394" s="72"/>
    </row>
    <row r="395" spans="2:19">
      <c r="B395" s="72"/>
      <c r="C395" s="72"/>
      <c r="D395" s="72"/>
      <c r="E395" s="72"/>
      <c r="F395" s="72"/>
      <c r="G395" s="72"/>
      <c r="H395" s="72"/>
      <c r="I395" s="72"/>
      <c r="J395" s="84"/>
      <c r="K395" s="72"/>
      <c r="L395" s="72"/>
      <c r="M395" s="72"/>
      <c r="N395" s="72"/>
      <c r="O395" s="72"/>
      <c r="P395" s="72"/>
      <c r="Q395" s="72"/>
      <c r="R395" s="72"/>
      <c r="S395" s="72"/>
    </row>
    <row r="396" spans="2:19">
      <c r="B396" s="72"/>
      <c r="C396" s="72"/>
      <c r="D396" s="72"/>
      <c r="E396" s="72"/>
      <c r="F396" s="72"/>
      <c r="G396" s="72"/>
      <c r="H396" s="72"/>
      <c r="I396" s="72"/>
      <c r="J396" s="84"/>
      <c r="K396" s="72"/>
      <c r="L396" s="72"/>
      <c r="M396" s="72"/>
      <c r="N396" s="72"/>
      <c r="O396" s="72"/>
      <c r="P396" s="72"/>
      <c r="Q396" s="72"/>
      <c r="R396" s="72"/>
      <c r="S396" s="72"/>
    </row>
    <row r="397" spans="2:19">
      <c r="B397" s="72"/>
      <c r="C397" s="72"/>
      <c r="D397" s="72"/>
      <c r="E397" s="72"/>
      <c r="F397" s="72"/>
      <c r="G397" s="72"/>
      <c r="H397" s="72"/>
      <c r="I397" s="72"/>
      <c r="J397" s="84"/>
      <c r="K397" s="72"/>
      <c r="L397" s="72"/>
      <c r="M397" s="72"/>
      <c r="N397" s="72"/>
      <c r="O397" s="72"/>
      <c r="P397" s="72"/>
      <c r="Q397" s="72"/>
      <c r="R397" s="72"/>
      <c r="S397" s="72"/>
    </row>
    <row r="398" spans="2:19">
      <c r="B398" s="72"/>
      <c r="C398" s="72"/>
      <c r="D398" s="72"/>
      <c r="E398" s="72"/>
      <c r="F398" s="72"/>
      <c r="G398" s="72"/>
      <c r="H398" s="72"/>
      <c r="I398" s="72"/>
      <c r="J398" s="84"/>
      <c r="K398" s="72"/>
      <c r="L398" s="72"/>
      <c r="M398" s="72"/>
      <c r="N398" s="72"/>
      <c r="O398" s="72"/>
      <c r="P398" s="72"/>
      <c r="Q398" s="72"/>
      <c r="R398" s="72"/>
      <c r="S398" s="72"/>
    </row>
    <row r="399" spans="2:19">
      <c r="B399" s="72"/>
      <c r="C399" s="72"/>
      <c r="D399" s="72"/>
      <c r="E399" s="72"/>
      <c r="F399" s="72"/>
      <c r="G399" s="72"/>
      <c r="H399" s="72"/>
      <c r="I399" s="72"/>
      <c r="J399" s="84"/>
      <c r="K399" s="72"/>
      <c r="L399" s="72"/>
      <c r="M399" s="72"/>
      <c r="N399" s="72"/>
      <c r="O399" s="72"/>
      <c r="P399" s="72"/>
      <c r="Q399" s="72"/>
      <c r="R399" s="72"/>
      <c r="S399" s="72"/>
    </row>
    <row r="400" spans="2:19">
      <c r="B400" s="72"/>
      <c r="C400" s="72"/>
      <c r="D400" s="72"/>
      <c r="E400" s="72"/>
      <c r="F400" s="72"/>
      <c r="G400" s="72"/>
      <c r="H400" s="72"/>
      <c r="I400" s="72"/>
      <c r="J400" s="84"/>
      <c r="K400" s="72"/>
      <c r="L400" s="72"/>
      <c r="M400" s="72"/>
      <c r="N400" s="72"/>
      <c r="O400" s="72"/>
      <c r="P400" s="72"/>
      <c r="Q400" s="72"/>
      <c r="R400" s="72"/>
      <c r="S400" s="72"/>
    </row>
    <row r="401" spans="2:19">
      <c r="B401" s="72"/>
      <c r="C401" s="72"/>
      <c r="D401" s="72"/>
      <c r="E401" s="72"/>
      <c r="F401" s="72"/>
      <c r="G401" s="72"/>
      <c r="H401" s="72"/>
      <c r="I401" s="72"/>
      <c r="J401" s="84"/>
      <c r="K401" s="72"/>
      <c r="L401" s="72"/>
      <c r="M401" s="72"/>
      <c r="N401" s="72"/>
      <c r="O401" s="72"/>
      <c r="P401" s="72"/>
      <c r="Q401" s="72"/>
      <c r="R401" s="72"/>
      <c r="S401" s="72"/>
    </row>
    <row r="402" spans="2:19">
      <c r="B402" s="72"/>
      <c r="C402" s="72"/>
      <c r="D402" s="72"/>
      <c r="E402" s="72"/>
      <c r="F402" s="72"/>
      <c r="G402" s="72"/>
      <c r="H402" s="72"/>
      <c r="I402" s="72"/>
      <c r="J402" s="84"/>
      <c r="K402" s="72"/>
      <c r="L402" s="72"/>
      <c r="M402" s="72"/>
      <c r="N402" s="72"/>
      <c r="O402" s="72"/>
      <c r="P402" s="72"/>
      <c r="Q402" s="72"/>
      <c r="R402" s="72"/>
      <c r="S402" s="72"/>
    </row>
    <row r="403" spans="2:19">
      <c r="B403" s="72"/>
      <c r="C403" s="72"/>
      <c r="D403" s="72"/>
      <c r="E403" s="72"/>
      <c r="F403" s="72"/>
      <c r="G403" s="72"/>
      <c r="H403" s="72"/>
      <c r="I403" s="72"/>
      <c r="J403" s="84"/>
      <c r="K403" s="72"/>
      <c r="L403" s="72"/>
      <c r="M403" s="72"/>
      <c r="N403" s="72"/>
      <c r="O403" s="72"/>
      <c r="P403" s="72"/>
      <c r="Q403" s="72"/>
      <c r="R403" s="72"/>
      <c r="S403" s="72"/>
    </row>
    <row r="404" spans="2:19">
      <c r="B404" s="72"/>
      <c r="C404" s="72"/>
      <c r="D404" s="72"/>
      <c r="E404" s="72"/>
      <c r="F404" s="72"/>
      <c r="G404" s="72"/>
      <c r="H404" s="72"/>
      <c r="I404" s="72"/>
      <c r="J404" s="84"/>
      <c r="K404" s="72"/>
      <c r="L404" s="72"/>
      <c r="M404" s="72"/>
      <c r="N404" s="72"/>
      <c r="O404" s="72"/>
      <c r="P404" s="72"/>
      <c r="Q404" s="72"/>
      <c r="R404" s="72"/>
      <c r="S404" s="72"/>
    </row>
    <row r="405" spans="2:19">
      <c r="B405" s="72"/>
      <c r="C405" s="72"/>
      <c r="D405" s="72"/>
      <c r="E405" s="72"/>
      <c r="F405" s="72"/>
      <c r="G405" s="72"/>
      <c r="H405" s="72"/>
      <c r="I405" s="72"/>
      <c r="J405" s="84"/>
      <c r="K405" s="72"/>
      <c r="L405" s="72"/>
      <c r="M405" s="72"/>
      <c r="N405" s="72"/>
      <c r="O405" s="72"/>
      <c r="P405" s="72"/>
      <c r="Q405" s="72"/>
      <c r="R405" s="72"/>
      <c r="S405" s="72"/>
    </row>
    <row r="406" spans="2:19">
      <c r="B406" s="72"/>
      <c r="C406" s="72"/>
      <c r="D406" s="72"/>
      <c r="E406" s="72"/>
      <c r="F406" s="72"/>
      <c r="G406" s="72"/>
      <c r="H406" s="72"/>
      <c r="I406" s="72"/>
      <c r="J406" s="84"/>
      <c r="K406" s="72"/>
      <c r="L406" s="72"/>
      <c r="M406" s="72"/>
      <c r="N406" s="72"/>
      <c r="O406" s="72"/>
      <c r="P406" s="72"/>
      <c r="Q406" s="72"/>
      <c r="R406" s="72"/>
      <c r="S406" s="72"/>
    </row>
    <row r="407" spans="2:19">
      <c r="B407" s="72"/>
      <c r="C407" s="72"/>
      <c r="D407" s="72"/>
      <c r="E407" s="72"/>
      <c r="F407" s="72"/>
      <c r="G407" s="72"/>
      <c r="H407" s="72"/>
      <c r="I407" s="72"/>
      <c r="J407" s="84"/>
      <c r="K407" s="72"/>
      <c r="L407" s="72"/>
      <c r="M407" s="72"/>
      <c r="N407" s="72"/>
      <c r="O407" s="72"/>
      <c r="P407" s="72"/>
      <c r="Q407" s="72"/>
      <c r="R407" s="72"/>
      <c r="S407" s="72"/>
    </row>
    <row r="408" spans="2:19">
      <c r="B408" s="72"/>
      <c r="C408" s="72"/>
      <c r="D408" s="72"/>
      <c r="E408" s="72"/>
      <c r="F408" s="72"/>
      <c r="G408" s="72"/>
      <c r="H408" s="72"/>
      <c r="I408" s="72"/>
      <c r="J408" s="84"/>
      <c r="K408" s="72"/>
      <c r="L408" s="72"/>
      <c r="M408" s="72"/>
      <c r="N408" s="72"/>
      <c r="O408" s="72"/>
      <c r="P408" s="72"/>
      <c r="Q408" s="72"/>
      <c r="R408" s="72"/>
      <c r="S408" s="72"/>
    </row>
    <row r="409" spans="2:19">
      <c r="B409" s="72"/>
      <c r="C409" s="72"/>
      <c r="D409" s="72"/>
      <c r="E409" s="72"/>
      <c r="F409" s="72"/>
      <c r="G409" s="72"/>
      <c r="H409" s="72"/>
      <c r="I409" s="72"/>
      <c r="J409" s="84"/>
      <c r="K409" s="72"/>
      <c r="L409" s="72"/>
      <c r="M409" s="72"/>
      <c r="N409" s="72"/>
      <c r="O409" s="72"/>
      <c r="P409" s="72"/>
      <c r="Q409" s="72"/>
      <c r="R409" s="72"/>
      <c r="S409" s="72"/>
    </row>
    <row r="410" spans="2:19">
      <c r="B410" s="72"/>
      <c r="C410" s="72"/>
      <c r="D410" s="72"/>
      <c r="E410" s="72"/>
      <c r="F410" s="72"/>
      <c r="G410" s="72"/>
      <c r="H410" s="72"/>
      <c r="I410" s="72"/>
      <c r="J410" s="84"/>
      <c r="K410" s="72"/>
      <c r="L410" s="72"/>
      <c r="M410" s="72"/>
      <c r="N410" s="72"/>
      <c r="O410" s="72"/>
      <c r="P410" s="72"/>
      <c r="Q410" s="72"/>
      <c r="R410" s="72"/>
      <c r="S410" s="72"/>
    </row>
    <row r="411" spans="2:19">
      <c r="B411" s="72"/>
      <c r="C411" s="72"/>
      <c r="D411" s="72"/>
      <c r="E411" s="72"/>
      <c r="F411" s="72"/>
      <c r="G411" s="72"/>
      <c r="H411" s="72"/>
      <c r="I411" s="72"/>
      <c r="J411" s="84"/>
      <c r="K411" s="72"/>
      <c r="L411" s="72"/>
      <c r="M411" s="72"/>
      <c r="N411" s="72"/>
      <c r="O411" s="72"/>
      <c r="P411" s="72"/>
      <c r="Q411" s="72"/>
      <c r="R411" s="72"/>
      <c r="S411" s="72"/>
    </row>
    <row r="412" spans="2:19">
      <c r="B412" s="72"/>
      <c r="C412" s="72"/>
      <c r="D412" s="72"/>
      <c r="E412" s="72"/>
      <c r="F412" s="72"/>
      <c r="G412" s="72"/>
      <c r="H412" s="72"/>
      <c r="I412" s="72"/>
      <c r="J412" s="84"/>
      <c r="K412" s="72"/>
      <c r="L412" s="72"/>
      <c r="M412" s="72"/>
      <c r="N412" s="72"/>
      <c r="O412" s="72"/>
      <c r="P412" s="72"/>
      <c r="Q412" s="72"/>
      <c r="R412" s="72"/>
      <c r="S412" s="72"/>
    </row>
    <row r="413" spans="2:19">
      <c r="B413" s="72"/>
      <c r="C413" s="72"/>
      <c r="D413" s="72"/>
      <c r="E413" s="72"/>
      <c r="F413" s="72"/>
      <c r="G413" s="72"/>
      <c r="H413" s="72"/>
      <c r="I413" s="72"/>
      <c r="J413" s="84"/>
      <c r="K413" s="72"/>
      <c r="L413" s="72"/>
      <c r="M413" s="72"/>
      <c r="N413" s="72"/>
      <c r="O413" s="72"/>
      <c r="P413" s="72"/>
      <c r="Q413" s="72"/>
      <c r="R413" s="72"/>
      <c r="S413" s="72"/>
    </row>
    <row r="414" spans="2:19">
      <c r="B414" s="72"/>
      <c r="C414" s="72"/>
      <c r="D414" s="72"/>
      <c r="E414" s="72"/>
      <c r="F414" s="72"/>
      <c r="G414" s="72"/>
      <c r="H414" s="72"/>
      <c r="I414" s="72"/>
      <c r="J414" s="84"/>
      <c r="K414" s="72"/>
      <c r="L414" s="72"/>
      <c r="M414" s="72"/>
      <c r="N414" s="72"/>
      <c r="O414" s="72"/>
      <c r="P414" s="72"/>
      <c r="Q414" s="72"/>
      <c r="R414" s="72"/>
      <c r="S414" s="72"/>
    </row>
    <row r="415" spans="2:19">
      <c r="B415" s="72"/>
      <c r="C415" s="72"/>
      <c r="D415" s="72"/>
      <c r="E415" s="72"/>
      <c r="F415" s="72"/>
      <c r="G415" s="72"/>
      <c r="H415" s="72"/>
      <c r="I415" s="72"/>
      <c r="J415" s="84"/>
      <c r="K415" s="72"/>
      <c r="L415" s="72"/>
      <c r="M415" s="72"/>
      <c r="N415" s="72"/>
      <c r="O415" s="72"/>
      <c r="P415" s="72"/>
      <c r="Q415" s="72"/>
      <c r="R415" s="72"/>
      <c r="S415" s="72"/>
    </row>
    <row r="416" spans="2:19">
      <c r="B416" s="72"/>
      <c r="C416" s="72"/>
      <c r="D416" s="72"/>
      <c r="E416" s="72"/>
      <c r="F416" s="72"/>
      <c r="G416" s="72"/>
      <c r="H416" s="72"/>
      <c r="I416" s="72"/>
      <c r="J416" s="84"/>
      <c r="K416" s="72"/>
      <c r="L416" s="72"/>
      <c r="M416" s="72"/>
      <c r="N416" s="72"/>
      <c r="O416" s="72"/>
      <c r="P416" s="72"/>
      <c r="Q416" s="72"/>
      <c r="R416" s="72"/>
      <c r="S416" s="72"/>
    </row>
    <row r="417" spans="2:19">
      <c r="B417" s="72"/>
      <c r="C417" s="72"/>
      <c r="D417" s="72"/>
      <c r="E417" s="72"/>
      <c r="F417" s="72"/>
      <c r="G417" s="72"/>
      <c r="H417" s="72"/>
      <c r="I417" s="72"/>
      <c r="J417" s="84"/>
      <c r="K417" s="72"/>
      <c r="L417" s="72"/>
      <c r="M417" s="72"/>
      <c r="N417" s="72"/>
      <c r="O417" s="72"/>
      <c r="P417" s="72"/>
      <c r="Q417" s="72"/>
      <c r="R417" s="72"/>
      <c r="S417" s="72"/>
    </row>
    <row r="418" spans="2:19">
      <c r="B418" s="72"/>
      <c r="C418" s="72"/>
      <c r="D418" s="72"/>
      <c r="E418" s="72"/>
      <c r="F418" s="72"/>
      <c r="G418" s="72"/>
      <c r="H418" s="72"/>
      <c r="I418" s="72"/>
      <c r="J418" s="84"/>
      <c r="K418" s="72"/>
      <c r="L418" s="72"/>
      <c r="M418" s="72"/>
      <c r="N418" s="72"/>
      <c r="O418" s="72"/>
      <c r="P418" s="72"/>
      <c r="Q418" s="72"/>
      <c r="R418" s="72"/>
      <c r="S418" s="72"/>
    </row>
    <row r="419" spans="2:19">
      <c r="B419" s="72"/>
      <c r="C419" s="72"/>
      <c r="D419" s="72"/>
      <c r="E419" s="72"/>
      <c r="F419" s="72"/>
      <c r="G419" s="72"/>
      <c r="H419" s="72"/>
      <c r="I419" s="72"/>
      <c r="J419" s="84"/>
      <c r="K419" s="72"/>
      <c r="L419" s="72"/>
      <c r="M419" s="72"/>
      <c r="N419" s="72"/>
      <c r="O419" s="72"/>
      <c r="P419" s="72"/>
      <c r="Q419" s="72"/>
      <c r="R419" s="72"/>
      <c r="S419" s="72"/>
    </row>
    <row r="420" spans="2:19">
      <c r="B420" s="72"/>
      <c r="C420" s="72"/>
      <c r="D420" s="72"/>
      <c r="E420" s="72"/>
      <c r="F420" s="72"/>
      <c r="G420" s="72"/>
      <c r="H420" s="72"/>
      <c r="I420" s="72"/>
      <c r="J420" s="84"/>
      <c r="K420" s="72"/>
      <c r="L420" s="72"/>
      <c r="M420" s="72"/>
      <c r="N420" s="72"/>
      <c r="O420" s="72"/>
      <c r="P420" s="72"/>
      <c r="Q420" s="72"/>
      <c r="R420" s="72"/>
      <c r="S420" s="72"/>
    </row>
    <row r="421" spans="2:19">
      <c r="B421" s="72"/>
      <c r="C421" s="72"/>
      <c r="D421" s="72"/>
      <c r="E421" s="72"/>
      <c r="F421" s="72"/>
      <c r="G421" s="72"/>
      <c r="H421" s="72"/>
      <c r="I421" s="72"/>
      <c r="J421" s="84"/>
      <c r="K421" s="72"/>
      <c r="L421" s="72"/>
      <c r="M421" s="72"/>
      <c r="N421" s="72"/>
      <c r="O421" s="72"/>
      <c r="P421" s="72"/>
      <c r="Q421" s="72"/>
      <c r="R421" s="72"/>
      <c r="S421" s="72"/>
    </row>
    <row r="422" spans="2:19">
      <c r="B422" s="72"/>
      <c r="C422" s="72"/>
      <c r="D422" s="72"/>
      <c r="E422" s="72"/>
      <c r="F422" s="72"/>
      <c r="G422" s="72"/>
      <c r="H422" s="72"/>
      <c r="I422" s="72"/>
      <c r="J422" s="84"/>
      <c r="K422" s="72"/>
      <c r="L422" s="72"/>
      <c r="M422" s="72"/>
      <c r="N422" s="72"/>
      <c r="O422" s="72"/>
      <c r="P422" s="72"/>
      <c r="Q422" s="72"/>
      <c r="R422" s="72"/>
      <c r="S422" s="72"/>
    </row>
    <row r="423" spans="2:19">
      <c r="B423" s="72"/>
      <c r="C423" s="72"/>
      <c r="D423" s="72"/>
      <c r="E423" s="72"/>
      <c r="F423" s="72"/>
      <c r="G423" s="72"/>
      <c r="H423" s="72"/>
      <c r="I423" s="72"/>
      <c r="J423" s="84"/>
      <c r="K423" s="72"/>
      <c r="L423" s="72"/>
      <c r="M423" s="72"/>
      <c r="N423" s="72"/>
      <c r="O423" s="72"/>
      <c r="P423" s="72"/>
      <c r="Q423" s="72"/>
      <c r="R423" s="72"/>
      <c r="S423" s="72"/>
    </row>
    <row r="424" spans="2:19">
      <c r="B424" s="72"/>
      <c r="C424" s="72"/>
      <c r="D424" s="72"/>
      <c r="E424" s="72"/>
      <c r="F424" s="72"/>
      <c r="G424" s="72"/>
      <c r="H424" s="72"/>
      <c r="I424" s="72"/>
      <c r="J424" s="84"/>
      <c r="K424" s="72"/>
      <c r="L424" s="72"/>
      <c r="M424" s="72"/>
      <c r="N424" s="72"/>
      <c r="O424" s="72"/>
      <c r="P424" s="72"/>
      <c r="Q424" s="72"/>
      <c r="R424" s="72"/>
      <c r="S424" s="72"/>
    </row>
    <row r="425" spans="2:19">
      <c r="B425" s="72"/>
      <c r="C425" s="72"/>
      <c r="D425" s="72"/>
      <c r="E425" s="72"/>
      <c r="F425" s="72"/>
      <c r="G425" s="72"/>
      <c r="H425" s="72"/>
      <c r="I425" s="72"/>
      <c r="J425" s="84"/>
      <c r="K425" s="72"/>
      <c r="L425" s="72"/>
      <c r="M425" s="72"/>
      <c r="N425" s="72"/>
      <c r="O425" s="72"/>
      <c r="P425" s="72"/>
      <c r="Q425" s="72"/>
      <c r="R425" s="72"/>
      <c r="S425" s="72"/>
    </row>
    <row r="426" spans="2:19">
      <c r="B426" s="72"/>
      <c r="C426" s="72"/>
      <c r="D426" s="72"/>
      <c r="E426" s="72"/>
      <c r="F426" s="72"/>
      <c r="G426" s="72"/>
      <c r="H426" s="72"/>
      <c r="I426" s="72"/>
      <c r="J426" s="84"/>
      <c r="K426" s="72"/>
      <c r="L426" s="72"/>
      <c r="M426" s="72"/>
      <c r="N426" s="72"/>
      <c r="O426" s="72"/>
      <c r="P426" s="72"/>
      <c r="Q426" s="72"/>
      <c r="R426" s="72"/>
      <c r="S426" s="72"/>
    </row>
    <row r="427" spans="2:19">
      <c r="B427" s="72"/>
      <c r="C427" s="72"/>
      <c r="D427" s="72"/>
      <c r="E427" s="72"/>
      <c r="F427" s="72"/>
      <c r="G427" s="72"/>
      <c r="H427" s="72"/>
      <c r="I427" s="72"/>
      <c r="J427" s="84"/>
      <c r="K427" s="72"/>
      <c r="L427" s="72"/>
      <c r="M427" s="72"/>
      <c r="N427" s="72"/>
      <c r="O427" s="72"/>
      <c r="P427" s="72"/>
      <c r="Q427" s="72"/>
      <c r="R427" s="72"/>
      <c r="S427" s="72"/>
    </row>
    <row r="428" spans="2:19">
      <c r="B428" s="72"/>
      <c r="C428" s="72"/>
      <c r="D428" s="72"/>
      <c r="E428" s="72"/>
      <c r="F428" s="72"/>
      <c r="G428" s="72"/>
      <c r="H428" s="72"/>
      <c r="I428" s="72"/>
      <c r="J428" s="84"/>
      <c r="K428" s="72"/>
      <c r="L428" s="72"/>
      <c r="M428" s="72"/>
      <c r="N428" s="72"/>
      <c r="O428" s="72"/>
      <c r="P428" s="72"/>
      <c r="Q428" s="72"/>
      <c r="R428" s="72"/>
      <c r="S428" s="72"/>
    </row>
    <row r="429" spans="2:19">
      <c r="B429" s="72"/>
      <c r="C429" s="72"/>
      <c r="D429" s="72"/>
      <c r="E429" s="72"/>
      <c r="F429" s="72"/>
      <c r="G429" s="72"/>
      <c r="H429" s="72"/>
      <c r="I429" s="72"/>
      <c r="J429" s="84"/>
      <c r="K429" s="72"/>
      <c r="L429" s="72"/>
      <c r="M429" s="72"/>
      <c r="N429" s="72"/>
      <c r="O429" s="72"/>
      <c r="P429" s="72"/>
      <c r="Q429" s="72"/>
      <c r="R429" s="72"/>
      <c r="S429" s="72"/>
    </row>
    <row r="430" spans="2:19">
      <c r="B430" s="72"/>
      <c r="C430" s="72"/>
      <c r="D430" s="72"/>
      <c r="E430" s="72"/>
      <c r="F430" s="72"/>
      <c r="G430" s="72"/>
      <c r="H430" s="72"/>
      <c r="I430" s="72"/>
      <c r="J430" s="84"/>
      <c r="K430" s="72"/>
      <c r="L430" s="72"/>
      <c r="M430" s="72"/>
      <c r="N430" s="72"/>
      <c r="O430" s="72"/>
      <c r="P430" s="72"/>
      <c r="Q430" s="72"/>
      <c r="R430" s="72"/>
      <c r="S430" s="72"/>
    </row>
    <row r="431" spans="2:19">
      <c r="B431" s="72"/>
      <c r="C431" s="72"/>
      <c r="D431" s="72"/>
      <c r="E431" s="72"/>
      <c r="F431" s="72"/>
      <c r="G431" s="72"/>
      <c r="H431" s="72"/>
      <c r="I431" s="72"/>
      <c r="J431" s="84"/>
      <c r="K431" s="72"/>
      <c r="L431" s="72"/>
      <c r="M431" s="72"/>
      <c r="N431" s="72"/>
      <c r="O431" s="72"/>
      <c r="P431" s="72"/>
      <c r="Q431" s="72"/>
      <c r="R431" s="72"/>
      <c r="S431" s="72"/>
    </row>
    <row r="432" spans="2:19">
      <c r="B432" s="72"/>
      <c r="C432" s="72"/>
      <c r="D432" s="72"/>
      <c r="E432" s="72"/>
      <c r="F432" s="72"/>
      <c r="G432" s="72"/>
      <c r="H432" s="72"/>
      <c r="I432" s="72"/>
      <c r="J432" s="84"/>
      <c r="K432" s="72"/>
      <c r="L432" s="72"/>
      <c r="M432" s="72"/>
      <c r="N432" s="72"/>
      <c r="O432" s="72"/>
      <c r="P432" s="72"/>
      <c r="Q432" s="72"/>
      <c r="R432" s="72"/>
      <c r="S432" s="72"/>
    </row>
    <row r="433" spans="2:19">
      <c r="B433" s="72"/>
      <c r="C433" s="72"/>
      <c r="D433" s="72"/>
      <c r="E433" s="72"/>
      <c r="F433" s="72"/>
      <c r="G433" s="72"/>
      <c r="H433" s="72"/>
      <c r="I433" s="72"/>
      <c r="J433" s="84"/>
      <c r="K433" s="72"/>
      <c r="L433" s="72"/>
      <c r="M433" s="72"/>
      <c r="N433" s="72"/>
      <c r="O433" s="72"/>
      <c r="P433" s="72"/>
      <c r="Q433" s="72"/>
      <c r="R433" s="72"/>
      <c r="S433" s="72"/>
    </row>
    <row r="434" spans="2:19">
      <c r="B434" s="72"/>
      <c r="C434" s="72"/>
      <c r="D434" s="72"/>
      <c r="E434" s="72"/>
      <c r="F434" s="72"/>
      <c r="G434" s="72"/>
      <c r="H434" s="72"/>
      <c r="I434" s="72"/>
      <c r="J434" s="84"/>
      <c r="K434" s="72"/>
      <c r="L434" s="72"/>
      <c r="M434" s="72"/>
      <c r="N434" s="72"/>
      <c r="O434" s="72"/>
      <c r="P434" s="72"/>
      <c r="Q434" s="72"/>
      <c r="R434" s="72"/>
      <c r="S434" s="72"/>
    </row>
    <row r="435" spans="2:19">
      <c r="B435" s="72"/>
      <c r="C435" s="72"/>
      <c r="D435" s="72"/>
      <c r="E435" s="72"/>
      <c r="F435" s="72"/>
      <c r="G435" s="72"/>
      <c r="H435" s="72"/>
      <c r="I435" s="72"/>
      <c r="J435" s="84"/>
      <c r="K435" s="72"/>
      <c r="L435" s="72"/>
      <c r="M435" s="72"/>
      <c r="N435" s="72"/>
      <c r="O435" s="72"/>
      <c r="P435" s="72"/>
      <c r="Q435" s="72"/>
      <c r="R435" s="72"/>
      <c r="S435" s="72"/>
    </row>
    <row r="436" spans="2:19">
      <c r="B436" s="72"/>
      <c r="C436" s="72"/>
      <c r="D436" s="72"/>
      <c r="E436" s="72"/>
      <c r="F436" s="72"/>
      <c r="G436" s="72"/>
      <c r="H436" s="72"/>
      <c r="I436" s="72"/>
      <c r="J436" s="84"/>
      <c r="K436" s="72"/>
      <c r="L436" s="72"/>
      <c r="M436" s="72"/>
      <c r="N436" s="72"/>
      <c r="O436" s="72"/>
      <c r="P436" s="72"/>
      <c r="Q436" s="72"/>
      <c r="R436" s="72"/>
      <c r="S436" s="72"/>
    </row>
    <row r="437" spans="2:19">
      <c r="B437" s="72"/>
      <c r="C437" s="72"/>
      <c r="D437" s="72"/>
      <c r="E437" s="72"/>
      <c r="F437" s="72"/>
      <c r="G437" s="72"/>
      <c r="H437" s="72"/>
      <c r="I437" s="72"/>
      <c r="J437" s="84"/>
      <c r="K437" s="72"/>
      <c r="L437" s="72"/>
      <c r="M437" s="72"/>
      <c r="N437" s="72"/>
      <c r="O437" s="72"/>
      <c r="P437" s="72"/>
      <c r="Q437" s="72"/>
      <c r="R437" s="72"/>
      <c r="S437" s="72"/>
    </row>
    <row r="438" spans="2:19">
      <c r="B438" s="72"/>
      <c r="C438" s="72"/>
      <c r="D438" s="72"/>
      <c r="E438" s="72"/>
      <c r="F438" s="72"/>
      <c r="G438" s="72"/>
      <c r="H438" s="72"/>
      <c r="I438" s="72"/>
      <c r="J438" s="84"/>
      <c r="K438" s="72"/>
      <c r="L438" s="72"/>
      <c r="M438" s="72"/>
      <c r="N438" s="72"/>
      <c r="O438" s="72"/>
      <c r="P438" s="72"/>
      <c r="Q438" s="72"/>
      <c r="R438" s="72"/>
      <c r="S438" s="72"/>
    </row>
    <row r="439" spans="2:19">
      <c r="B439" s="72"/>
      <c r="C439" s="72"/>
      <c r="D439" s="72"/>
      <c r="E439" s="72"/>
      <c r="F439" s="72"/>
      <c r="G439" s="72"/>
      <c r="H439" s="72"/>
      <c r="I439" s="72"/>
      <c r="J439" s="84"/>
      <c r="K439" s="72"/>
      <c r="L439" s="72"/>
      <c r="M439" s="72"/>
      <c r="N439" s="72"/>
      <c r="O439" s="72"/>
      <c r="P439" s="72"/>
      <c r="Q439" s="72"/>
      <c r="R439" s="72"/>
      <c r="S439" s="72"/>
    </row>
    <row r="440" spans="2:19">
      <c r="B440" s="72"/>
      <c r="C440" s="72"/>
      <c r="D440" s="72"/>
      <c r="E440" s="72"/>
      <c r="F440" s="72"/>
      <c r="G440" s="72"/>
      <c r="H440" s="72"/>
      <c r="I440" s="72"/>
      <c r="J440" s="84"/>
      <c r="K440" s="72"/>
      <c r="L440" s="72"/>
      <c r="M440" s="72"/>
      <c r="N440" s="72"/>
      <c r="O440" s="72"/>
      <c r="P440" s="72"/>
      <c r="Q440" s="72"/>
      <c r="R440" s="72"/>
      <c r="S440" s="72"/>
    </row>
    <row r="441" spans="2:19">
      <c r="B441" s="72"/>
      <c r="C441" s="72"/>
      <c r="D441" s="72"/>
      <c r="E441" s="72"/>
      <c r="F441" s="72"/>
      <c r="G441" s="72"/>
      <c r="H441" s="72"/>
      <c r="I441" s="72"/>
      <c r="J441" s="84"/>
      <c r="K441" s="72"/>
      <c r="L441" s="72"/>
      <c r="M441" s="72"/>
      <c r="N441" s="72"/>
      <c r="O441" s="72"/>
      <c r="P441" s="72"/>
      <c r="Q441" s="72"/>
      <c r="R441" s="72"/>
      <c r="S441" s="72"/>
    </row>
    <row r="442" spans="2:19">
      <c r="B442" s="72"/>
      <c r="C442" s="72"/>
      <c r="D442" s="72"/>
      <c r="E442" s="72"/>
      <c r="F442" s="72"/>
      <c r="G442" s="72"/>
      <c r="H442" s="72"/>
      <c r="I442" s="72"/>
      <c r="J442" s="84"/>
      <c r="K442" s="72"/>
      <c r="L442" s="72"/>
      <c r="M442" s="72"/>
      <c r="N442" s="72"/>
      <c r="O442" s="72"/>
      <c r="P442" s="72"/>
      <c r="Q442" s="72"/>
      <c r="R442" s="72"/>
      <c r="S442" s="72"/>
    </row>
    <row r="443" spans="2:19">
      <c r="B443" s="72"/>
      <c r="C443" s="72"/>
      <c r="D443" s="72"/>
      <c r="E443" s="72"/>
      <c r="F443" s="72"/>
      <c r="G443" s="72"/>
      <c r="H443" s="72"/>
      <c r="I443" s="72"/>
      <c r="J443" s="84"/>
      <c r="K443" s="72"/>
      <c r="L443" s="72"/>
      <c r="M443" s="72"/>
      <c r="N443" s="72"/>
      <c r="O443" s="72"/>
      <c r="P443" s="72"/>
      <c r="Q443" s="72"/>
      <c r="R443" s="72"/>
      <c r="S443" s="72"/>
    </row>
    <row r="444" spans="2:19">
      <c r="B444" s="72"/>
      <c r="C444" s="72"/>
      <c r="D444" s="72"/>
      <c r="E444" s="72"/>
      <c r="F444" s="72"/>
      <c r="G444" s="72"/>
      <c r="H444" s="72"/>
      <c r="I444" s="72"/>
      <c r="J444" s="84"/>
      <c r="K444" s="72"/>
      <c r="L444" s="72"/>
      <c r="M444" s="72"/>
      <c r="N444" s="72"/>
      <c r="O444" s="72"/>
      <c r="P444" s="72"/>
      <c r="Q444" s="72"/>
      <c r="R444" s="72"/>
      <c r="S444" s="72"/>
    </row>
    <row r="445" spans="2:19">
      <c r="B445" s="72"/>
      <c r="C445" s="72"/>
      <c r="D445" s="72"/>
      <c r="E445" s="72"/>
      <c r="F445" s="72"/>
      <c r="G445" s="72"/>
      <c r="H445" s="72"/>
      <c r="I445" s="72"/>
      <c r="J445" s="84"/>
      <c r="K445" s="72"/>
      <c r="L445" s="72"/>
      <c r="M445" s="72"/>
      <c r="N445" s="72"/>
      <c r="O445" s="72"/>
      <c r="P445" s="72"/>
      <c r="Q445" s="72"/>
      <c r="R445" s="72"/>
      <c r="S445" s="72"/>
    </row>
    <row r="446" spans="2:19">
      <c r="B446" s="72"/>
      <c r="C446" s="72"/>
      <c r="D446" s="72"/>
      <c r="E446" s="72"/>
      <c r="F446" s="72"/>
      <c r="G446" s="72"/>
      <c r="H446" s="72"/>
      <c r="I446" s="72"/>
      <c r="J446" s="84"/>
      <c r="K446" s="72"/>
      <c r="L446" s="72"/>
      <c r="M446" s="72"/>
      <c r="N446" s="72"/>
      <c r="O446" s="72"/>
      <c r="P446" s="72"/>
      <c r="Q446" s="72"/>
      <c r="R446" s="72"/>
      <c r="S446" s="72"/>
    </row>
    <row r="447" spans="2:19">
      <c r="B447" s="72"/>
      <c r="C447" s="72"/>
      <c r="D447" s="72"/>
      <c r="E447" s="72"/>
      <c r="F447" s="72"/>
      <c r="G447" s="72"/>
      <c r="H447" s="72"/>
      <c r="I447" s="72"/>
      <c r="J447" s="84"/>
      <c r="K447" s="72"/>
      <c r="L447" s="72"/>
      <c r="M447" s="72"/>
      <c r="N447" s="72"/>
      <c r="O447" s="72"/>
      <c r="P447" s="72"/>
      <c r="Q447" s="72"/>
      <c r="R447" s="72"/>
      <c r="S447" s="72"/>
    </row>
    <row r="448" spans="2:19">
      <c r="B448" s="72"/>
      <c r="C448" s="72"/>
      <c r="D448" s="72"/>
      <c r="E448" s="72"/>
      <c r="F448" s="72"/>
      <c r="G448" s="72"/>
      <c r="H448" s="72"/>
      <c r="I448" s="72"/>
      <c r="J448" s="84"/>
      <c r="K448" s="72"/>
      <c r="L448" s="72"/>
      <c r="M448" s="72"/>
      <c r="N448" s="72"/>
      <c r="O448" s="72"/>
      <c r="P448" s="72"/>
      <c r="Q448" s="72"/>
      <c r="R448" s="72"/>
      <c r="S448" s="72"/>
    </row>
    <row r="449" spans="2:19">
      <c r="B449" s="72"/>
      <c r="C449" s="72"/>
      <c r="D449" s="72"/>
      <c r="E449" s="72"/>
      <c r="F449" s="72"/>
      <c r="G449" s="72"/>
      <c r="H449" s="72"/>
      <c r="I449" s="72"/>
      <c r="J449" s="84"/>
      <c r="K449" s="72"/>
      <c r="L449" s="72"/>
      <c r="M449" s="72"/>
      <c r="N449" s="72"/>
      <c r="O449" s="72"/>
      <c r="P449" s="72"/>
      <c r="Q449" s="72"/>
      <c r="R449" s="72"/>
      <c r="S449" s="72"/>
    </row>
    <row r="450" spans="2:19">
      <c r="B450" s="72"/>
      <c r="C450" s="72"/>
      <c r="D450" s="72"/>
      <c r="E450" s="72"/>
      <c r="F450" s="72"/>
      <c r="G450" s="72"/>
      <c r="H450" s="72"/>
      <c r="I450" s="72"/>
      <c r="J450" s="84"/>
      <c r="K450" s="72"/>
      <c r="L450" s="72"/>
      <c r="M450" s="72"/>
      <c r="N450" s="72"/>
      <c r="O450" s="72"/>
      <c r="P450" s="72"/>
      <c r="Q450" s="72"/>
      <c r="R450" s="72"/>
      <c r="S450" s="72"/>
    </row>
    <row r="451" spans="2:19">
      <c r="B451" s="72"/>
      <c r="C451" s="72"/>
      <c r="D451" s="72"/>
      <c r="E451" s="72"/>
      <c r="F451" s="72"/>
      <c r="G451" s="72"/>
      <c r="H451" s="72"/>
      <c r="I451" s="72"/>
      <c r="J451" s="84"/>
      <c r="K451" s="72"/>
      <c r="L451" s="72"/>
      <c r="M451" s="72"/>
      <c r="N451" s="72"/>
      <c r="O451" s="72"/>
      <c r="P451" s="72"/>
      <c r="Q451" s="72"/>
      <c r="R451" s="72"/>
      <c r="S451" s="72"/>
    </row>
    <row r="452" spans="2:19">
      <c r="B452" s="72"/>
      <c r="C452" s="72"/>
      <c r="D452" s="72"/>
      <c r="E452" s="72"/>
      <c r="F452" s="72"/>
      <c r="G452" s="72"/>
      <c r="H452" s="72"/>
      <c r="I452" s="72"/>
      <c r="J452" s="84"/>
      <c r="K452" s="72"/>
      <c r="L452" s="72"/>
      <c r="M452" s="72"/>
      <c r="N452" s="72"/>
      <c r="O452" s="72"/>
      <c r="P452" s="72"/>
      <c r="Q452" s="72"/>
      <c r="R452" s="72"/>
      <c r="S452" s="72"/>
    </row>
    <row r="453" spans="2:19">
      <c r="B453" s="72"/>
      <c r="C453" s="72"/>
      <c r="D453" s="72"/>
      <c r="E453" s="72"/>
      <c r="F453" s="72"/>
      <c r="G453" s="72"/>
      <c r="H453" s="72"/>
      <c r="I453" s="72"/>
      <c r="J453" s="84"/>
      <c r="K453" s="72"/>
      <c r="L453" s="72"/>
      <c r="M453" s="72"/>
      <c r="N453" s="72"/>
      <c r="O453" s="72"/>
      <c r="P453" s="72"/>
      <c r="Q453" s="72"/>
      <c r="R453" s="72"/>
      <c r="S453" s="72"/>
    </row>
    <row r="454" spans="2:19">
      <c r="B454" s="72"/>
      <c r="C454" s="72"/>
      <c r="D454" s="72"/>
      <c r="E454" s="72"/>
      <c r="F454" s="72"/>
      <c r="G454" s="72"/>
      <c r="H454" s="72"/>
      <c r="I454" s="72"/>
      <c r="J454" s="84"/>
      <c r="K454" s="72"/>
      <c r="L454" s="72"/>
      <c r="M454" s="72"/>
      <c r="N454" s="72"/>
      <c r="O454" s="72"/>
      <c r="P454" s="72"/>
      <c r="Q454" s="72"/>
      <c r="R454" s="72"/>
      <c r="S454" s="72"/>
    </row>
    <row r="455" spans="2:19">
      <c r="B455" s="72"/>
      <c r="C455" s="72"/>
      <c r="D455" s="72"/>
      <c r="E455" s="72"/>
      <c r="F455" s="72"/>
      <c r="G455" s="72"/>
      <c r="H455" s="72"/>
      <c r="I455" s="72"/>
      <c r="J455" s="84"/>
      <c r="K455" s="72"/>
      <c r="L455" s="72"/>
      <c r="M455" s="72"/>
      <c r="N455" s="72"/>
      <c r="O455" s="72"/>
      <c r="P455" s="72"/>
      <c r="Q455" s="72"/>
      <c r="R455" s="72"/>
      <c r="S455" s="72"/>
    </row>
    <row r="456" spans="2:19">
      <c r="B456" s="72"/>
      <c r="C456" s="72"/>
      <c r="D456" s="72"/>
      <c r="E456" s="72"/>
      <c r="F456" s="72"/>
      <c r="G456" s="72"/>
      <c r="H456" s="72"/>
      <c r="I456" s="72"/>
      <c r="J456" s="84"/>
      <c r="K456" s="72"/>
      <c r="L456" s="72"/>
      <c r="M456" s="72"/>
      <c r="N456" s="72"/>
      <c r="O456" s="72"/>
      <c r="P456" s="72"/>
      <c r="Q456" s="72"/>
      <c r="R456" s="72"/>
      <c r="S456" s="72"/>
    </row>
    <row r="457" spans="2:19">
      <c r="B457" s="72"/>
      <c r="C457" s="72"/>
      <c r="D457" s="72"/>
      <c r="E457" s="72"/>
      <c r="F457" s="72"/>
      <c r="G457" s="72"/>
      <c r="H457" s="72"/>
      <c r="I457" s="72"/>
      <c r="J457" s="84"/>
      <c r="K457" s="72"/>
      <c r="L457" s="72"/>
      <c r="M457" s="72"/>
      <c r="N457" s="72"/>
      <c r="O457" s="72"/>
      <c r="P457" s="72"/>
      <c r="Q457" s="72"/>
      <c r="R457" s="72"/>
      <c r="S457" s="72"/>
    </row>
    <row r="458" spans="2:19">
      <c r="B458" s="72"/>
      <c r="C458" s="72"/>
      <c r="D458" s="72"/>
      <c r="E458" s="72"/>
      <c r="F458" s="72"/>
      <c r="G458" s="72"/>
      <c r="H458" s="72"/>
      <c r="I458" s="72"/>
      <c r="J458" s="84"/>
      <c r="K458" s="72"/>
      <c r="L458" s="72"/>
      <c r="M458" s="72"/>
      <c r="N458" s="72"/>
      <c r="O458" s="72"/>
      <c r="P458" s="72"/>
      <c r="Q458" s="72"/>
      <c r="R458" s="72"/>
      <c r="S458" s="72"/>
    </row>
    <row r="459" spans="2:19">
      <c r="B459" s="72"/>
      <c r="C459" s="72"/>
      <c r="D459" s="72"/>
      <c r="E459" s="72"/>
      <c r="F459" s="72"/>
      <c r="G459" s="72"/>
      <c r="H459" s="72"/>
      <c r="I459" s="72"/>
      <c r="J459" s="84"/>
      <c r="K459" s="72"/>
      <c r="L459" s="72"/>
      <c r="M459" s="72"/>
      <c r="N459" s="72"/>
      <c r="O459" s="72"/>
      <c r="P459" s="72"/>
      <c r="Q459" s="72"/>
      <c r="R459" s="72"/>
      <c r="S459" s="72"/>
    </row>
    <row r="460" spans="2:19">
      <c r="B460" s="72"/>
      <c r="C460" s="72"/>
      <c r="D460" s="72"/>
      <c r="E460" s="72"/>
      <c r="F460" s="72"/>
      <c r="G460" s="72"/>
      <c r="H460" s="72"/>
      <c r="I460" s="72"/>
      <c r="J460" s="84"/>
      <c r="K460" s="72"/>
      <c r="L460" s="72"/>
      <c r="M460" s="72"/>
      <c r="N460" s="72"/>
      <c r="O460" s="72"/>
      <c r="P460" s="72"/>
      <c r="Q460" s="72"/>
      <c r="R460" s="72"/>
      <c r="S460" s="72"/>
    </row>
    <row r="461" spans="2:19">
      <c r="B461" s="72"/>
      <c r="C461" s="72"/>
      <c r="D461" s="72"/>
      <c r="E461" s="72"/>
      <c r="F461" s="72"/>
      <c r="G461" s="72"/>
      <c r="H461" s="72"/>
      <c r="I461" s="72"/>
      <c r="J461" s="84"/>
      <c r="K461" s="72"/>
      <c r="L461" s="72"/>
      <c r="M461" s="72"/>
      <c r="N461" s="72"/>
      <c r="O461" s="72"/>
      <c r="P461" s="72"/>
      <c r="Q461" s="72"/>
      <c r="R461" s="72"/>
      <c r="S461" s="72"/>
    </row>
    <row r="462" spans="2:19">
      <c r="B462" s="72"/>
      <c r="C462" s="72"/>
      <c r="D462" s="72"/>
      <c r="E462" s="72"/>
      <c r="F462" s="72"/>
      <c r="G462" s="72"/>
      <c r="H462" s="72"/>
      <c r="I462" s="72"/>
      <c r="J462" s="84"/>
      <c r="K462" s="72"/>
      <c r="L462" s="72"/>
      <c r="M462" s="72"/>
      <c r="N462" s="72"/>
      <c r="O462" s="72"/>
      <c r="P462" s="72"/>
      <c r="Q462" s="72"/>
      <c r="R462" s="72"/>
      <c r="S462" s="72"/>
    </row>
    <row r="463" spans="2:19">
      <c r="B463" s="72"/>
      <c r="C463" s="72"/>
      <c r="D463" s="72"/>
      <c r="E463" s="72"/>
      <c r="F463" s="72"/>
      <c r="G463" s="72"/>
      <c r="H463" s="72"/>
      <c r="I463" s="72"/>
      <c r="J463" s="84"/>
      <c r="K463" s="72"/>
      <c r="L463" s="72"/>
      <c r="M463" s="72"/>
      <c r="N463" s="72"/>
      <c r="O463" s="72"/>
      <c r="P463" s="72"/>
      <c r="Q463" s="72"/>
      <c r="R463" s="72"/>
      <c r="S463" s="72"/>
    </row>
    <row r="464" spans="2:19">
      <c r="B464" s="72"/>
      <c r="C464" s="72"/>
      <c r="D464" s="72"/>
      <c r="E464" s="72"/>
      <c r="F464" s="72"/>
      <c r="G464" s="72"/>
      <c r="H464" s="72"/>
      <c r="I464" s="72"/>
      <c r="J464" s="84"/>
      <c r="K464" s="72"/>
      <c r="L464" s="72"/>
      <c r="M464" s="72"/>
      <c r="N464" s="72"/>
      <c r="O464" s="72"/>
      <c r="P464" s="72"/>
      <c r="Q464" s="72"/>
      <c r="R464" s="72"/>
      <c r="S464" s="72"/>
    </row>
    <row r="465" spans="2:19">
      <c r="B465" s="72"/>
      <c r="C465" s="72"/>
      <c r="D465" s="72"/>
      <c r="E465" s="72"/>
      <c r="F465" s="72"/>
      <c r="G465" s="72"/>
      <c r="H465" s="72"/>
      <c r="I465" s="72"/>
      <c r="J465" s="84"/>
      <c r="K465" s="72"/>
      <c r="L465" s="72"/>
      <c r="M465" s="72"/>
      <c r="N465" s="72"/>
      <c r="O465" s="72"/>
      <c r="P465" s="72"/>
      <c r="Q465" s="72"/>
      <c r="R465" s="72"/>
      <c r="S465" s="72"/>
    </row>
    <row r="466" spans="2:19">
      <c r="B466" s="72"/>
      <c r="C466" s="72"/>
      <c r="D466" s="72"/>
      <c r="E466" s="72"/>
      <c r="F466" s="72"/>
      <c r="G466" s="72"/>
      <c r="H466" s="72"/>
      <c r="I466" s="72"/>
      <c r="J466" s="84"/>
      <c r="K466" s="72"/>
      <c r="L466" s="72"/>
      <c r="M466" s="72"/>
      <c r="N466" s="72"/>
      <c r="O466" s="72"/>
      <c r="P466" s="72"/>
      <c r="Q466" s="72"/>
      <c r="R466" s="72"/>
      <c r="S466" s="72"/>
    </row>
    <row r="467" spans="2:19">
      <c r="B467" s="72"/>
      <c r="C467" s="72"/>
      <c r="D467" s="72"/>
      <c r="E467" s="72"/>
      <c r="F467" s="72"/>
      <c r="G467" s="72"/>
      <c r="H467" s="72"/>
      <c r="I467" s="72"/>
      <c r="J467" s="84"/>
      <c r="K467" s="72"/>
      <c r="L467" s="72"/>
      <c r="M467" s="72"/>
      <c r="N467" s="72"/>
      <c r="O467" s="72"/>
      <c r="P467" s="72"/>
      <c r="Q467" s="72"/>
      <c r="R467" s="72"/>
      <c r="S467" s="72"/>
    </row>
    <row r="468" spans="2:19">
      <c r="B468" s="72"/>
      <c r="C468" s="72"/>
      <c r="D468" s="72"/>
      <c r="E468" s="72"/>
      <c r="F468" s="72"/>
      <c r="G468" s="72"/>
      <c r="H468" s="72"/>
      <c r="I468" s="72"/>
      <c r="J468" s="84"/>
      <c r="K468" s="72"/>
      <c r="L468" s="72"/>
      <c r="M468" s="72"/>
      <c r="N468" s="72"/>
      <c r="O468" s="72"/>
      <c r="P468" s="72"/>
      <c r="Q468" s="72"/>
      <c r="R468" s="72"/>
      <c r="S468" s="72"/>
    </row>
    <row r="469" spans="2:19">
      <c r="B469" s="72"/>
      <c r="C469" s="72"/>
      <c r="D469" s="72"/>
      <c r="E469" s="72"/>
      <c r="F469" s="72"/>
      <c r="G469" s="72"/>
      <c r="H469" s="72"/>
      <c r="I469" s="72"/>
      <c r="J469" s="84"/>
      <c r="K469" s="72"/>
      <c r="L469" s="72"/>
      <c r="M469" s="72"/>
      <c r="N469" s="72"/>
      <c r="O469" s="72"/>
      <c r="P469" s="72"/>
      <c r="Q469" s="72"/>
      <c r="R469" s="72"/>
      <c r="S469" s="72"/>
    </row>
    <row r="470" spans="2:19">
      <c r="B470" s="72"/>
      <c r="C470" s="72"/>
      <c r="D470" s="72"/>
      <c r="E470" s="72"/>
      <c r="F470" s="72"/>
      <c r="G470" s="72"/>
      <c r="H470" s="72"/>
      <c r="I470" s="72"/>
      <c r="J470" s="84"/>
      <c r="K470" s="72"/>
      <c r="L470" s="72"/>
      <c r="M470" s="72"/>
      <c r="N470" s="72"/>
      <c r="O470" s="72"/>
      <c r="P470" s="72"/>
      <c r="Q470" s="72"/>
      <c r="R470" s="72"/>
      <c r="S470" s="72"/>
    </row>
    <row r="471" spans="2:19">
      <c r="B471" s="72"/>
      <c r="C471" s="72"/>
      <c r="D471" s="72"/>
      <c r="E471" s="72"/>
      <c r="F471" s="72"/>
      <c r="G471" s="72"/>
      <c r="H471" s="72"/>
      <c r="I471" s="72"/>
      <c r="J471" s="84"/>
      <c r="K471" s="72"/>
      <c r="L471" s="72"/>
      <c r="M471" s="72"/>
      <c r="N471" s="72"/>
      <c r="O471" s="72"/>
      <c r="P471" s="72"/>
      <c r="Q471" s="72"/>
      <c r="R471" s="72"/>
      <c r="S471" s="72"/>
    </row>
    <row r="472" spans="2:19">
      <c r="B472" s="72"/>
      <c r="C472" s="72"/>
      <c r="D472" s="72"/>
      <c r="E472" s="72"/>
      <c r="F472" s="72"/>
      <c r="G472" s="72"/>
      <c r="H472" s="72"/>
      <c r="I472" s="72"/>
      <c r="J472" s="84"/>
      <c r="K472" s="72"/>
      <c r="L472" s="72"/>
      <c r="M472" s="72"/>
      <c r="N472" s="72"/>
      <c r="O472" s="72"/>
      <c r="P472" s="72"/>
      <c r="Q472" s="72"/>
      <c r="R472" s="72"/>
      <c r="S472" s="72"/>
    </row>
    <row r="473" spans="2:19">
      <c r="B473" s="72"/>
      <c r="C473" s="72"/>
      <c r="D473" s="72"/>
      <c r="E473" s="72"/>
      <c r="F473" s="72"/>
      <c r="G473" s="72"/>
      <c r="H473" s="72"/>
      <c r="I473" s="72"/>
      <c r="J473" s="84"/>
      <c r="K473" s="72"/>
      <c r="L473" s="72"/>
      <c r="M473" s="72"/>
      <c r="N473" s="72"/>
      <c r="O473" s="72"/>
      <c r="P473" s="72"/>
      <c r="Q473" s="72"/>
      <c r="R473" s="72"/>
      <c r="S473" s="72"/>
    </row>
    <row r="474" spans="2:19">
      <c r="B474" s="72"/>
      <c r="C474" s="72"/>
      <c r="D474" s="72"/>
      <c r="E474" s="72"/>
      <c r="F474" s="72"/>
      <c r="G474" s="72"/>
      <c r="H474" s="72"/>
      <c r="I474" s="72"/>
      <c r="J474" s="84"/>
      <c r="K474" s="72"/>
      <c r="L474" s="72"/>
      <c r="M474" s="72"/>
      <c r="N474" s="72"/>
      <c r="O474" s="72"/>
      <c r="P474" s="72"/>
      <c r="Q474" s="72"/>
      <c r="R474" s="72"/>
      <c r="S474" s="72"/>
    </row>
    <row r="475" spans="2:19">
      <c r="B475" s="72"/>
      <c r="C475" s="72"/>
      <c r="D475" s="72"/>
      <c r="E475" s="72"/>
      <c r="F475" s="72"/>
      <c r="G475" s="72"/>
      <c r="H475" s="72"/>
      <c r="I475" s="72"/>
      <c r="J475" s="84"/>
      <c r="K475" s="72"/>
      <c r="L475" s="72"/>
      <c r="M475" s="72"/>
      <c r="N475" s="72"/>
      <c r="O475" s="72"/>
      <c r="P475" s="72"/>
      <c r="Q475" s="72"/>
      <c r="R475" s="72"/>
      <c r="S475" s="72"/>
    </row>
    <row r="476" spans="2:19">
      <c r="B476" s="72"/>
      <c r="C476" s="72"/>
      <c r="D476" s="72"/>
      <c r="E476" s="72"/>
      <c r="F476" s="72"/>
      <c r="G476" s="72"/>
      <c r="H476" s="72"/>
      <c r="I476" s="72"/>
      <c r="J476" s="84"/>
      <c r="K476" s="72"/>
      <c r="L476" s="72"/>
      <c r="M476" s="72"/>
      <c r="N476" s="72"/>
      <c r="O476" s="72"/>
      <c r="P476" s="72"/>
      <c r="Q476" s="72"/>
      <c r="R476" s="72"/>
      <c r="S476" s="72"/>
    </row>
    <row r="477" spans="2:19">
      <c r="B477" s="72"/>
      <c r="C477" s="72"/>
      <c r="D477" s="72"/>
      <c r="E477" s="72"/>
      <c r="F477" s="72"/>
      <c r="G477" s="72"/>
      <c r="H477" s="72"/>
      <c r="I477" s="72"/>
      <c r="J477" s="84"/>
      <c r="K477" s="72"/>
      <c r="L477" s="72"/>
      <c r="M477" s="72"/>
      <c r="N477" s="72"/>
      <c r="O477" s="72"/>
      <c r="P477" s="72"/>
      <c r="Q477" s="72"/>
      <c r="R477" s="72"/>
      <c r="S477" s="72"/>
    </row>
    <row r="478" spans="2:19">
      <c r="B478" s="72"/>
      <c r="C478" s="72"/>
      <c r="D478" s="72"/>
      <c r="E478" s="72"/>
      <c r="F478" s="72"/>
      <c r="G478" s="72"/>
      <c r="H478" s="72"/>
      <c r="I478" s="72"/>
      <c r="J478" s="84"/>
      <c r="K478" s="72"/>
      <c r="L478" s="72"/>
      <c r="M478" s="72"/>
      <c r="N478" s="72"/>
      <c r="O478" s="72"/>
      <c r="P478" s="72"/>
      <c r="Q478" s="72"/>
      <c r="R478" s="72"/>
      <c r="S478" s="72"/>
    </row>
    <row r="479" spans="2:19">
      <c r="B479" s="72"/>
      <c r="C479" s="72"/>
      <c r="D479" s="72"/>
      <c r="E479" s="72"/>
      <c r="F479" s="72"/>
      <c r="G479" s="72"/>
      <c r="H479" s="72"/>
      <c r="I479" s="72"/>
      <c r="J479" s="84"/>
      <c r="K479" s="72"/>
      <c r="L479" s="72"/>
      <c r="M479" s="72"/>
      <c r="N479" s="72"/>
      <c r="O479" s="72"/>
      <c r="P479" s="72"/>
      <c r="Q479" s="72"/>
      <c r="R479" s="72"/>
      <c r="S479" s="72"/>
    </row>
    <row r="480" spans="2:19">
      <c r="B480" s="72"/>
      <c r="C480" s="72"/>
      <c r="D480" s="72"/>
      <c r="E480" s="72"/>
      <c r="F480" s="72"/>
      <c r="G480" s="72"/>
      <c r="H480" s="72"/>
      <c r="I480" s="72"/>
      <c r="J480" s="84"/>
      <c r="K480" s="72"/>
      <c r="L480" s="72"/>
      <c r="M480" s="72"/>
      <c r="N480" s="72"/>
      <c r="O480" s="72"/>
      <c r="P480" s="72"/>
      <c r="Q480" s="72"/>
      <c r="R480" s="72"/>
      <c r="S480" s="72"/>
    </row>
    <row r="481" spans="2:19">
      <c r="B481" s="72"/>
      <c r="C481" s="72"/>
      <c r="D481" s="72"/>
      <c r="E481" s="72"/>
      <c r="F481" s="72"/>
      <c r="G481" s="72"/>
      <c r="H481" s="72"/>
      <c r="I481" s="72"/>
      <c r="J481" s="84"/>
      <c r="K481" s="72"/>
      <c r="L481" s="72"/>
      <c r="M481" s="72"/>
      <c r="N481" s="72"/>
      <c r="O481" s="72"/>
      <c r="P481" s="72"/>
      <c r="Q481" s="72"/>
      <c r="R481" s="72"/>
      <c r="S481" s="72"/>
    </row>
    <row r="482" spans="2:19">
      <c r="B482" s="72"/>
      <c r="C482" s="72"/>
      <c r="D482" s="72"/>
      <c r="E482" s="72"/>
      <c r="F482" s="72"/>
      <c r="G482" s="72"/>
      <c r="H482" s="72"/>
      <c r="I482" s="72"/>
      <c r="J482" s="84"/>
      <c r="K482" s="72"/>
      <c r="L482" s="72"/>
      <c r="M482" s="72"/>
      <c r="N482" s="72"/>
      <c r="O482" s="72"/>
      <c r="P482" s="72"/>
      <c r="Q482" s="72"/>
      <c r="R482" s="72"/>
      <c r="S482" s="72"/>
    </row>
    <row r="483" spans="2:19">
      <c r="B483" s="72"/>
      <c r="C483" s="72"/>
      <c r="D483" s="72"/>
      <c r="E483" s="72"/>
      <c r="F483" s="72"/>
      <c r="G483" s="72"/>
      <c r="H483" s="72"/>
      <c r="I483" s="72"/>
      <c r="J483" s="84"/>
      <c r="K483" s="72"/>
      <c r="L483" s="72"/>
      <c r="M483" s="72"/>
      <c r="N483" s="72"/>
      <c r="O483" s="72"/>
      <c r="P483" s="72"/>
      <c r="Q483" s="72"/>
      <c r="R483" s="72"/>
      <c r="S483" s="72"/>
    </row>
    <row r="484" spans="2:19">
      <c r="B484" s="72"/>
      <c r="C484" s="72"/>
      <c r="D484" s="72"/>
      <c r="E484" s="72"/>
      <c r="F484" s="72"/>
      <c r="G484" s="72"/>
      <c r="H484" s="72"/>
      <c r="I484" s="72"/>
      <c r="J484" s="84"/>
      <c r="K484" s="72"/>
      <c r="L484" s="72"/>
      <c r="M484" s="72"/>
      <c r="N484" s="72"/>
      <c r="O484" s="72"/>
      <c r="P484" s="72"/>
      <c r="Q484" s="72"/>
      <c r="R484" s="72"/>
      <c r="S484" s="72"/>
    </row>
    <row r="485" spans="2:19">
      <c r="B485" s="72"/>
      <c r="C485" s="72"/>
      <c r="D485" s="72"/>
      <c r="E485" s="72"/>
      <c r="F485" s="72"/>
      <c r="G485" s="72"/>
      <c r="H485" s="72"/>
      <c r="I485" s="72"/>
      <c r="J485" s="84"/>
      <c r="K485" s="72"/>
      <c r="L485" s="72"/>
      <c r="M485" s="72"/>
      <c r="N485" s="72"/>
      <c r="O485" s="72"/>
      <c r="P485" s="72"/>
      <c r="Q485" s="72"/>
      <c r="R485" s="72"/>
      <c r="S485" s="72"/>
    </row>
    <row r="486" spans="2:19">
      <c r="B486" s="72"/>
      <c r="C486" s="72"/>
      <c r="D486" s="72"/>
      <c r="E486" s="72"/>
      <c r="F486" s="72"/>
      <c r="G486" s="72"/>
      <c r="H486" s="72"/>
      <c r="I486" s="72"/>
      <c r="J486" s="84"/>
      <c r="K486" s="72"/>
      <c r="L486" s="72"/>
      <c r="M486" s="72"/>
      <c r="N486" s="72"/>
      <c r="O486" s="72"/>
      <c r="P486" s="72"/>
      <c r="Q486" s="72"/>
      <c r="R486" s="72"/>
      <c r="S486" s="72"/>
    </row>
    <row r="487" spans="2:19">
      <c r="B487" s="72"/>
      <c r="C487" s="72"/>
      <c r="D487" s="72"/>
      <c r="E487" s="72"/>
      <c r="F487" s="72"/>
      <c r="G487" s="72"/>
      <c r="H487" s="72"/>
      <c r="I487" s="72"/>
      <c r="J487" s="84"/>
      <c r="K487" s="72"/>
      <c r="L487" s="72"/>
      <c r="M487" s="72"/>
      <c r="N487" s="72"/>
      <c r="O487" s="72"/>
      <c r="P487" s="72"/>
      <c r="Q487" s="72"/>
      <c r="R487" s="72"/>
      <c r="S487" s="72"/>
    </row>
    <row r="488" spans="2:19">
      <c r="B488" s="72"/>
      <c r="C488" s="72"/>
      <c r="D488" s="72"/>
      <c r="E488" s="72"/>
      <c r="F488" s="72"/>
      <c r="G488" s="72"/>
      <c r="H488" s="72"/>
      <c r="I488" s="72"/>
      <c r="J488" s="84"/>
      <c r="K488" s="72"/>
      <c r="L488" s="72"/>
      <c r="M488" s="72"/>
      <c r="N488" s="72"/>
      <c r="O488" s="72"/>
      <c r="P488" s="72"/>
      <c r="Q488" s="72"/>
      <c r="R488" s="72"/>
      <c r="S488" s="72"/>
    </row>
    <row r="489" spans="2:19">
      <c r="B489" s="72"/>
      <c r="C489" s="72"/>
      <c r="D489" s="72"/>
      <c r="E489" s="72"/>
      <c r="F489" s="72"/>
      <c r="G489" s="72"/>
      <c r="H489" s="72"/>
      <c r="I489" s="72"/>
      <c r="J489" s="84"/>
      <c r="K489" s="72"/>
      <c r="L489" s="72"/>
      <c r="M489" s="72"/>
      <c r="N489" s="72"/>
      <c r="O489" s="72"/>
      <c r="P489" s="72"/>
      <c r="Q489" s="72"/>
      <c r="R489" s="72"/>
      <c r="S489" s="72"/>
    </row>
    <row r="490" spans="2:19">
      <c r="B490" s="72"/>
      <c r="C490" s="72"/>
      <c r="D490" s="72"/>
      <c r="E490" s="72"/>
      <c r="F490" s="72"/>
      <c r="G490" s="72"/>
      <c r="H490" s="72"/>
      <c r="I490" s="72"/>
      <c r="J490" s="84"/>
      <c r="K490" s="72"/>
      <c r="L490" s="72"/>
      <c r="M490" s="72"/>
      <c r="N490" s="72"/>
      <c r="O490" s="72"/>
      <c r="P490" s="72"/>
      <c r="Q490" s="72"/>
      <c r="R490" s="72"/>
      <c r="S490" s="72"/>
    </row>
    <row r="491" spans="2:19">
      <c r="B491" s="72"/>
      <c r="C491" s="72"/>
      <c r="D491" s="72"/>
      <c r="E491" s="72"/>
      <c r="F491" s="72"/>
      <c r="G491" s="72"/>
      <c r="H491" s="72"/>
      <c r="I491" s="72"/>
      <c r="J491" s="84"/>
      <c r="K491" s="72"/>
      <c r="L491" s="72"/>
      <c r="M491" s="72"/>
      <c r="N491" s="72"/>
      <c r="O491" s="72"/>
      <c r="P491" s="72"/>
      <c r="Q491" s="72"/>
      <c r="R491" s="72"/>
      <c r="S491" s="72"/>
    </row>
    <row r="492" spans="2:19">
      <c r="B492" s="72"/>
      <c r="C492" s="72"/>
      <c r="D492" s="72"/>
      <c r="E492" s="72"/>
      <c r="F492" s="72"/>
      <c r="G492" s="72"/>
      <c r="H492" s="72"/>
      <c r="I492" s="72"/>
      <c r="J492" s="84"/>
      <c r="K492" s="72"/>
      <c r="L492" s="72"/>
      <c r="M492" s="72"/>
      <c r="N492" s="72"/>
      <c r="O492" s="72"/>
      <c r="P492" s="72"/>
      <c r="Q492" s="72"/>
      <c r="R492" s="72"/>
      <c r="S492" s="72"/>
    </row>
    <row r="493" spans="2:19">
      <c r="B493" s="72"/>
      <c r="C493" s="72"/>
      <c r="D493" s="72"/>
      <c r="E493" s="72"/>
      <c r="F493" s="72"/>
      <c r="G493" s="72"/>
      <c r="H493" s="72"/>
      <c r="I493" s="72"/>
      <c r="J493" s="84"/>
      <c r="K493" s="72"/>
      <c r="L493" s="72"/>
      <c r="M493" s="72"/>
      <c r="N493" s="72"/>
      <c r="O493" s="72"/>
      <c r="P493" s="72"/>
      <c r="Q493" s="72"/>
      <c r="R493" s="72"/>
      <c r="S493" s="72"/>
    </row>
    <row r="494" spans="2:19">
      <c r="B494" s="72"/>
      <c r="C494" s="72"/>
      <c r="D494" s="72"/>
      <c r="E494" s="72"/>
      <c r="F494" s="72"/>
      <c r="G494" s="72"/>
      <c r="H494" s="72"/>
      <c r="I494" s="72"/>
      <c r="J494" s="84"/>
      <c r="K494" s="72"/>
      <c r="L494" s="72"/>
      <c r="M494" s="72"/>
      <c r="N494" s="72"/>
      <c r="O494" s="72"/>
      <c r="P494" s="72"/>
      <c r="Q494" s="72"/>
      <c r="R494" s="72"/>
      <c r="S494" s="72"/>
    </row>
    <row r="495" spans="2:19">
      <c r="B495" s="72"/>
      <c r="C495" s="72"/>
      <c r="D495" s="72"/>
      <c r="E495" s="72"/>
      <c r="F495" s="72"/>
      <c r="G495" s="72"/>
      <c r="H495" s="72"/>
      <c r="I495" s="72"/>
      <c r="J495" s="84"/>
      <c r="K495" s="72"/>
      <c r="L495" s="72"/>
      <c r="M495" s="72"/>
      <c r="N495" s="72"/>
      <c r="O495" s="72"/>
      <c r="P495" s="72"/>
      <c r="Q495" s="72"/>
      <c r="R495" s="72"/>
      <c r="S495" s="72"/>
    </row>
    <row r="496" spans="2:19">
      <c r="B496" s="72"/>
      <c r="C496" s="72"/>
      <c r="D496" s="72"/>
      <c r="E496" s="72"/>
      <c r="F496" s="72"/>
      <c r="G496" s="72"/>
      <c r="H496" s="72"/>
      <c r="I496" s="72"/>
      <c r="J496" s="84"/>
      <c r="K496" s="72"/>
      <c r="L496" s="72"/>
      <c r="M496" s="72"/>
      <c r="N496" s="72"/>
      <c r="O496" s="72"/>
      <c r="P496" s="72"/>
      <c r="Q496" s="72"/>
      <c r="R496" s="72"/>
      <c r="S496" s="72"/>
    </row>
    <row r="497" spans="2:19">
      <c r="B497" s="72"/>
      <c r="C497" s="72"/>
      <c r="D497" s="72"/>
      <c r="E497" s="72"/>
      <c r="F497" s="72"/>
      <c r="G497" s="72"/>
      <c r="H497" s="72"/>
      <c r="I497" s="72"/>
      <c r="J497" s="84"/>
      <c r="K497" s="72"/>
      <c r="L497" s="72"/>
      <c r="M497" s="72"/>
      <c r="N497" s="72"/>
      <c r="O497" s="72"/>
      <c r="P497" s="72"/>
      <c r="Q497" s="72"/>
      <c r="R497" s="72"/>
      <c r="S497" s="72"/>
    </row>
    <row r="498" spans="2:19">
      <c r="B498" s="72"/>
      <c r="C498" s="72"/>
      <c r="D498" s="72"/>
      <c r="E498" s="72"/>
      <c r="F498" s="72"/>
      <c r="G498" s="72"/>
      <c r="H498" s="72"/>
      <c r="I498" s="72"/>
      <c r="J498" s="84"/>
      <c r="K498" s="72"/>
      <c r="L498" s="72"/>
      <c r="M498" s="72"/>
      <c r="N498" s="72"/>
      <c r="O498" s="72"/>
      <c r="P498" s="72"/>
      <c r="Q498" s="72"/>
      <c r="R498" s="72"/>
      <c r="S498" s="72"/>
    </row>
    <row r="499" spans="2:19">
      <c r="B499" s="72"/>
      <c r="C499" s="72"/>
      <c r="D499" s="72"/>
      <c r="E499" s="72"/>
      <c r="F499" s="72"/>
      <c r="G499" s="72"/>
      <c r="H499" s="72"/>
      <c r="I499" s="72"/>
      <c r="J499" s="84"/>
      <c r="K499" s="72"/>
      <c r="L499" s="72"/>
      <c r="M499" s="72"/>
      <c r="N499" s="72"/>
      <c r="O499" s="72"/>
      <c r="P499" s="72"/>
      <c r="Q499" s="72"/>
      <c r="R499" s="72"/>
      <c r="S499" s="72"/>
    </row>
    <row r="500" spans="2:19">
      <c r="B500" s="72"/>
      <c r="C500" s="72"/>
      <c r="D500" s="72"/>
      <c r="E500" s="72"/>
      <c r="F500" s="72"/>
      <c r="G500" s="72"/>
      <c r="H500" s="72"/>
      <c r="I500" s="72"/>
      <c r="J500" s="84"/>
      <c r="K500" s="72"/>
      <c r="L500" s="72"/>
      <c r="M500" s="72"/>
      <c r="N500" s="72"/>
      <c r="O500" s="72"/>
      <c r="P500" s="72"/>
      <c r="Q500" s="72"/>
      <c r="R500" s="72"/>
      <c r="S500" s="72"/>
    </row>
    <row r="501" spans="2:19">
      <c r="B501" s="72"/>
      <c r="C501" s="72"/>
      <c r="D501" s="72"/>
      <c r="E501" s="72"/>
      <c r="F501" s="72"/>
      <c r="G501" s="72"/>
      <c r="H501" s="72"/>
      <c r="I501" s="72"/>
      <c r="J501" s="84"/>
      <c r="K501" s="72"/>
      <c r="L501" s="72"/>
      <c r="M501" s="72"/>
      <c r="N501" s="72"/>
      <c r="O501" s="72"/>
      <c r="P501" s="72"/>
      <c r="Q501" s="72"/>
      <c r="R501" s="72"/>
      <c r="S501" s="72"/>
    </row>
    <row r="502" spans="2:19">
      <c r="B502" s="72"/>
      <c r="C502" s="72"/>
      <c r="D502" s="72"/>
      <c r="E502" s="72"/>
      <c r="F502" s="72"/>
      <c r="G502" s="72"/>
      <c r="H502" s="72"/>
      <c r="I502" s="72"/>
      <c r="J502" s="84"/>
      <c r="K502" s="72"/>
      <c r="L502" s="72"/>
      <c r="M502" s="72"/>
      <c r="N502" s="72"/>
      <c r="O502" s="72"/>
      <c r="P502" s="72"/>
      <c r="Q502" s="72"/>
      <c r="R502" s="72"/>
      <c r="S502" s="72"/>
    </row>
    <row r="503" spans="2:19">
      <c r="B503" s="72"/>
      <c r="C503" s="72"/>
      <c r="D503" s="72"/>
      <c r="E503" s="72"/>
      <c r="F503" s="72"/>
      <c r="G503" s="72"/>
      <c r="H503" s="72"/>
      <c r="I503" s="72"/>
      <c r="J503" s="84"/>
      <c r="K503" s="72"/>
      <c r="L503" s="72"/>
      <c r="M503" s="72"/>
      <c r="N503" s="72"/>
      <c r="O503" s="72"/>
      <c r="P503" s="72"/>
      <c r="Q503" s="72"/>
      <c r="R503" s="72"/>
      <c r="S503" s="72"/>
    </row>
    <row r="504" spans="2:19">
      <c r="B504" s="72"/>
      <c r="C504" s="72"/>
      <c r="D504" s="72"/>
      <c r="E504" s="72"/>
      <c r="F504" s="72"/>
      <c r="G504" s="72"/>
      <c r="H504" s="72"/>
      <c r="I504" s="72"/>
      <c r="J504" s="84"/>
      <c r="K504" s="72"/>
      <c r="L504" s="72"/>
      <c r="M504" s="72"/>
      <c r="N504" s="72"/>
      <c r="O504" s="72"/>
      <c r="P504" s="72"/>
      <c r="Q504" s="72"/>
      <c r="R504" s="72"/>
      <c r="S504" s="72"/>
    </row>
    <row r="505" spans="2:19">
      <c r="B505" s="72"/>
      <c r="C505" s="72"/>
      <c r="D505" s="72"/>
      <c r="E505" s="72"/>
      <c r="F505" s="72"/>
      <c r="G505" s="72"/>
      <c r="H505" s="72"/>
      <c r="I505" s="72"/>
      <c r="J505" s="84"/>
      <c r="K505" s="72"/>
      <c r="L505" s="72"/>
      <c r="M505" s="72"/>
      <c r="N505" s="72"/>
      <c r="O505" s="72"/>
      <c r="P505" s="72"/>
      <c r="Q505" s="72"/>
      <c r="R505" s="72"/>
      <c r="S505" s="72"/>
    </row>
    <row r="506" spans="2:19">
      <c r="B506" s="72"/>
      <c r="C506" s="72"/>
      <c r="D506" s="72"/>
      <c r="E506" s="72"/>
      <c r="F506" s="72"/>
      <c r="G506" s="72"/>
      <c r="H506" s="72"/>
      <c r="I506" s="72"/>
      <c r="J506" s="84"/>
      <c r="K506" s="72"/>
      <c r="L506" s="72"/>
      <c r="M506" s="72"/>
      <c r="N506" s="72"/>
      <c r="O506" s="72"/>
      <c r="P506" s="72"/>
      <c r="Q506" s="72"/>
      <c r="R506" s="72"/>
      <c r="S506" s="72"/>
    </row>
    <row r="507" spans="2:19">
      <c r="B507" s="72"/>
      <c r="C507" s="72"/>
      <c r="D507" s="72"/>
      <c r="E507" s="72"/>
      <c r="F507" s="72"/>
      <c r="G507" s="72"/>
      <c r="H507" s="72"/>
      <c r="I507" s="72"/>
      <c r="J507" s="84"/>
      <c r="K507" s="72"/>
      <c r="L507" s="72"/>
      <c r="M507" s="72"/>
      <c r="N507" s="72"/>
      <c r="O507" s="72"/>
      <c r="P507" s="72"/>
      <c r="Q507" s="72"/>
      <c r="R507" s="72"/>
      <c r="S507" s="72"/>
    </row>
    <row r="508" spans="2:19">
      <c r="B508" s="72"/>
      <c r="C508" s="72"/>
      <c r="D508" s="72"/>
      <c r="E508" s="72"/>
      <c r="F508" s="72"/>
      <c r="G508" s="72"/>
      <c r="H508" s="72"/>
      <c r="I508" s="72"/>
      <c r="J508" s="84"/>
      <c r="K508" s="72"/>
      <c r="L508" s="72"/>
      <c r="M508" s="72"/>
      <c r="N508" s="72"/>
      <c r="O508" s="72"/>
      <c r="P508" s="72"/>
      <c r="Q508" s="72"/>
      <c r="R508" s="72"/>
      <c r="S508" s="72"/>
    </row>
    <row r="509" spans="2:19">
      <c r="B509" s="72"/>
      <c r="C509" s="72"/>
      <c r="D509" s="72"/>
      <c r="E509" s="72"/>
      <c r="F509" s="72"/>
      <c r="G509" s="72"/>
      <c r="H509" s="72"/>
      <c r="I509" s="72"/>
      <c r="J509" s="84"/>
      <c r="K509" s="72"/>
      <c r="L509" s="72"/>
      <c r="M509" s="72"/>
      <c r="N509" s="72"/>
      <c r="O509" s="72"/>
      <c r="P509" s="72"/>
      <c r="Q509" s="72"/>
      <c r="R509" s="72"/>
      <c r="S509" s="72"/>
    </row>
    <row r="510" spans="2:19">
      <c r="B510" s="72"/>
      <c r="C510" s="72"/>
      <c r="D510" s="72"/>
      <c r="E510" s="72"/>
      <c r="F510" s="72"/>
      <c r="G510" s="72"/>
      <c r="H510" s="72"/>
      <c r="I510" s="72"/>
      <c r="J510" s="84"/>
      <c r="K510" s="72"/>
      <c r="L510" s="72"/>
      <c r="M510" s="72"/>
      <c r="N510" s="72"/>
      <c r="O510" s="72"/>
      <c r="P510" s="72"/>
      <c r="Q510" s="72"/>
      <c r="R510" s="72"/>
      <c r="S510" s="72"/>
    </row>
    <row r="511" spans="2:19">
      <c r="B511" s="72"/>
      <c r="C511" s="72"/>
      <c r="D511" s="72"/>
      <c r="E511" s="72"/>
      <c r="F511" s="72"/>
      <c r="G511" s="72"/>
      <c r="H511" s="72"/>
      <c r="I511" s="72"/>
      <c r="J511" s="84"/>
      <c r="K511" s="72"/>
      <c r="L511" s="72"/>
      <c r="M511" s="72"/>
      <c r="N511" s="72"/>
      <c r="O511" s="72"/>
      <c r="P511" s="72"/>
      <c r="Q511" s="72"/>
      <c r="R511" s="72"/>
      <c r="S511" s="72"/>
    </row>
    <row r="512" spans="2:19">
      <c r="B512" s="72"/>
      <c r="C512" s="72"/>
      <c r="D512" s="72"/>
      <c r="E512" s="72"/>
      <c r="F512" s="72"/>
      <c r="G512" s="72"/>
      <c r="H512" s="72"/>
      <c r="I512" s="72"/>
      <c r="J512" s="84"/>
      <c r="K512" s="72"/>
      <c r="L512" s="72"/>
      <c r="M512" s="72"/>
      <c r="N512" s="72"/>
      <c r="O512" s="72"/>
      <c r="P512" s="72"/>
      <c r="Q512" s="72"/>
      <c r="R512" s="72"/>
      <c r="S512" s="72"/>
    </row>
    <row r="513" spans="2:19">
      <c r="B513" s="72"/>
      <c r="C513" s="72"/>
      <c r="D513" s="72"/>
      <c r="E513" s="72"/>
      <c r="F513" s="72"/>
      <c r="G513" s="72"/>
      <c r="H513" s="72"/>
      <c r="I513" s="72"/>
      <c r="J513" s="84"/>
      <c r="K513" s="72"/>
      <c r="L513" s="72"/>
      <c r="M513" s="72"/>
      <c r="N513" s="72"/>
      <c r="O513" s="72"/>
      <c r="P513" s="72"/>
      <c r="Q513" s="72"/>
      <c r="R513" s="72"/>
      <c r="S513" s="72"/>
    </row>
    <row r="514" spans="2:19">
      <c r="B514" s="72"/>
      <c r="C514" s="72"/>
      <c r="D514" s="72"/>
      <c r="E514" s="72"/>
      <c r="F514" s="72"/>
      <c r="G514" s="72"/>
      <c r="H514" s="72"/>
      <c r="I514" s="72"/>
      <c r="J514" s="84"/>
      <c r="K514" s="72"/>
      <c r="L514" s="72"/>
      <c r="M514" s="72"/>
      <c r="N514" s="72"/>
      <c r="O514" s="72"/>
      <c r="P514" s="72"/>
      <c r="Q514" s="72"/>
      <c r="R514" s="72"/>
      <c r="S514" s="72"/>
    </row>
    <row r="515" spans="2:19">
      <c r="B515" s="72"/>
      <c r="C515" s="72"/>
      <c r="D515" s="72"/>
      <c r="E515" s="72"/>
      <c r="F515" s="72"/>
      <c r="G515" s="72"/>
      <c r="H515" s="72"/>
      <c r="I515" s="72"/>
      <c r="J515" s="84"/>
      <c r="K515" s="72"/>
      <c r="L515" s="72"/>
      <c r="M515" s="72"/>
      <c r="N515" s="72"/>
      <c r="O515" s="72"/>
      <c r="P515" s="72"/>
      <c r="Q515" s="72"/>
      <c r="R515" s="72"/>
      <c r="S515" s="72"/>
    </row>
    <row r="516" spans="2:19">
      <c r="B516" s="72"/>
      <c r="C516" s="72"/>
      <c r="D516" s="72"/>
      <c r="E516" s="72"/>
      <c r="F516" s="72"/>
      <c r="G516" s="72"/>
      <c r="H516" s="72"/>
      <c r="I516" s="72"/>
      <c r="J516" s="84"/>
      <c r="K516" s="72"/>
      <c r="L516" s="72"/>
      <c r="M516" s="72"/>
      <c r="N516" s="72"/>
      <c r="O516" s="72"/>
      <c r="P516" s="72"/>
      <c r="Q516" s="72"/>
      <c r="R516" s="72"/>
      <c r="S516" s="72"/>
    </row>
    <row r="517" spans="2:19">
      <c r="B517" s="72"/>
      <c r="C517" s="72"/>
      <c r="D517" s="72"/>
      <c r="E517" s="72"/>
      <c r="F517" s="72"/>
      <c r="G517" s="72"/>
      <c r="H517" s="72"/>
      <c r="I517" s="72"/>
      <c r="J517" s="84"/>
      <c r="K517" s="72"/>
      <c r="L517" s="72"/>
      <c r="M517" s="72"/>
      <c r="N517" s="72"/>
      <c r="O517" s="72"/>
      <c r="P517" s="72"/>
      <c r="Q517" s="72"/>
      <c r="R517" s="72"/>
      <c r="S517" s="72"/>
    </row>
    <row r="518" spans="2:19">
      <c r="B518" s="72"/>
      <c r="C518" s="72"/>
      <c r="D518" s="72"/>
      <c r="E518" s="72"/>
      <c r="F518" s="72"/>
      <c r="G518" s="72"/>
      <c r="H518" s="72"/>
      <c r="I518" s="72"/>
      <c r="J518" s="84"/>
      <c r="K518" s="72"/>
      <c r="L518" s="72"/>
      <c r="M518" s="72"/>
      <c r="N518" s="72"/>
      <c r="O518" s="72"/>
      <c r="P518" s="72"/>
      <c r="Q518" s="72"/>
      <c r="R518" s="72"/>
      <c r="S518" s="72"/>
    </row>
    <row r="519" spans="2:19">
      <c r="B519" s="72"/>
      <c r="C519" s="72"/>
      <c r="D519" s="72"/>
      <c r="E519" s="72"/>
      <c r="F519" s="72"/>
      <c r="G519" s="72"/>
      <c r="H519" s="72"/>
      <c r="I519" s="72"/>
      <c r="J519" s="84"/>
      <c r="K519" s="72"/>
      <c r="L519" s="72"/>
      <c r="M519" s="72"/>
      <c r="N519" s="72"/>
      <c r="O519" s="72"/>
      <c r="P519" s="72"/>
      <c r="Q519" s="72"/>
      <c r="R519" s="72"/>
      <c r="S519" s="72"/>
    </row>
    <row r="520" spans="2:19">
      <c r="B520" s="72"/>
      <c r="C520" s="72"/>
      <c r="D520" s="72"/>
      <c r="E520" s="72"/>
      <c r="F520" s="72"/>
      <c r="G520" s="72"/>
      <c r="H520" s="72"/>
      <c r="I520" s="72"/>
      <c r="J520" s="84"/>
      <c r="K520" s="72"/>
      <c r="L520" s="72"/>
      <c r="M520" s="72"/>
      <c r="N520" s="72"/>
      <c r="O520" s="72"/>
      <c r="P520" s="72"/>
      <c r="Q520" s="72"/>
      <c r="R520" s="72"/>
      <c r="S520" s="72"/>
    </row>
    <row r="521" spans="2:19">
      <c r="B521" s="72"/>
      <c r="C521" s="72"/>
      <c r="D521" s="72"/>
      <c r="E521" s="72"/>
      <c r="F521" s="72"/>
      <c r="G521" s="72"/>
      <c r="H521" s="72"/>
      <c r="I521" s="72"/>
      <c r="J521" s="84"/>
      <c r="K521" s="72"/>
      <c r="L521" s="72"/>
      <c r="M521" s="72"/>
      <c r="N521" s="72"/>
      <c r="O521" s="72"/>
      <c r="P521" s="72"/>
      <c r="Q521" s="72"/>
      <c r="R521" s="72"/>
      <c r="S521" s="72"/>
    </row>
    <row r="522" spans="2:19">
      <c r="B522" s="72"/>
      <c r="C522" s="72"/>
      <c r="D522" s="72"/>
      <c r="E522" s="72"/>
      <c r="F522" s="72"/>
      <c r="G522" s="72"/>
      <c r="H522" s="72"/>
      <c r="I522" s="72"/>
      <c r="J522" s="84"/>
      <c r="K522" s="72"/>
      <c r="L522" s="72"/>
      <c r="M522" s="72"/>
      <c r="N522" s="72"/>
      <c r="O522" s="72"/>
      <c r="P522" s="72"/>
      <c r="Q522" s="72"/>
      <c r="R522" s="72"/>
      <c r="S522" s="72"/>
    </row>
    <row r="523" spans="2:19">
      <c r="B523" s="72"/>
      <c r="C523" s="72"/>
      <c r="D523" s="72"/>
      <c r="E523" s="72"/>
      <c r="F523" s="72"/>
      <c r="G523" s="72"/>
      <c r="H523" s="72"/>
      <c r="I523" s="72"/>
      <c r="J523" s="84"/>
      <c r="K523" s="72"/>
      <c r="L523" s="72"/>
      <c r="M523" s="72"/>
      <c r="N523" s="72"/>
      <c r="O523" s="72"/>
      <c r="P523" s="72"/>
      <c r="Q523" s="72"/>
      <c r="R523" s="72"/>
      <c r="S523" s="72"/>
    </row>
    <row r="524" spans="2:19">
      <c r="B524" s="72"/>
      <c r="C524" s="72"/>
      <c r="D524" s="72"/>
      <c r="E524" s="72"/>
      <c r="F524" s="72"/>
      <c r="G524" s="72"/>
      <c r="H524" s="72"/>
      <c r="I524" s="72"/>
      <c r="J524" s="84"/>
      <c r="K524" s="72"/>
      <c r="L524" s="72"/>
      <c r="M524" s="72"/>
      <c r="N524" s="72"/>
      <c r="O524" s="72"/>
      <c r="P524" s="72"/>
      <c r="Q524" s="72"/>
      <c r="R524" s="72"/>
      <c r="S524" s="72"/>
    </row>
    <row r="525" spans="2:19">
      <c r="B525" s="72"/>
      <c r="C525" s="72"/>
      <c r="D525" s="72"/>
      <c r="E525" s="72"/>
      <c r="F525" s="72"/>
      <c r="G525" s="72"/>
      <c r="H525" s="72"/>
      <c r="I525" s="72"/>
      <c r="J525" s="84"/>
      <c r="K525" s="72"/>
      <c r="L525" s="72"/>
      <c r="M525" s="72"/>
      <c r="N525" s="72"/>
      <c r="O525" s="72"/>
      <c r="P525" s="72"/>
      <c r="Q525" s="72"/>
      <c r="R525" s="72"/>
      <c r="S525" s="72"/>
    </row>
    <row r="526" spans="2:19">
      <c r="B526" s="72"/>
      <c r="C526" s="72"/>
      <c r="D526" s="72"/>
      <c r="E526" s="72"/>
      <c r="F526" s="72"/>
      <c r="G526" s="72"/>
      <c r="H526" s="72"/>
      <c r="I526" s="72"/>
      <c r="J526" s="84"/>
      <c r="K526" s="72"/>
      <c r="L526" s="72"/>
      <c r="M526" s="72"/>
      <c r="N526" s="72"/>
      <c r="O526" s="72"/>
      <c r="P526" s="72"/>
      <c r="Q526" s="72"/>
      <c r="R526" s="72"/>
      <c r="S526" s="72"/>
    </row>
    <row r="527" spans="2:19">
      <c r="B527" s="72"/>
      <c r="C527" s="72"/>
      <c r="D527" s="72"/>
      <c r="E527" s="72"/>
      <c r="F527" s="72"/>
      <c r="G527" s="72"/>
      <c r="H527" s="72"/>
      <c r="I527" s="72"/>
      <c r="J527" s="84"/>
      <c r="K527" s="72"/>
      <c r="L527" s="72"/>
      <c r="M527" s="72"/>
      <c r="N527" s="72"/>
      <c r="O527" s="72"/>
      <c r="P527" s="72"/>
      <c r="Q527" s="72"/>
      <c r="R527" s="72"/>
      <c r="S527" s="72"/>
    </row>
    <row r="528" spans="2:19">
      <c r="B528" s="72"/>
      <c r="C528" s="72"/>
      <c r="D528" s="72"/>
      <c r="E528" s="72"/>
      <c r="F528" s="72"/>
      <c r="G528" s="72"/>
      <c r="H528" s="72"/>
      <c r="I528" s="72"/>
      <c r="J528" s="84"/>
      <c r="K528" s="72"/>
      <c r="L528" s="72"/>
      <c r="M528" s="72"/>
      <c r="N528" s="72"/>
      <c r="O528" s="72"/>
      <c r="P528" s="72"/>
      <c r="Q528" s="72"/>
      <c r="R528" s="72"/>
      <c r="S528" s="72"/>
    </row>
    <row r="529" spans="2:19">
      <c r="B529" s="72"/>
      <c r="C529" s="72"/>
      <c r="D529" s="72"/>
      <c r="E529" s="72"/>
      <c r="F529" s="72"/>
      <c r="G529" s="72"/>
      <c r="H529" s="72"/>
      <c r="I529" s="72"/>
      <c r="J529" s="84"/>
      <c r="K529" s="72"/>
      <c r="L529" s="72"/>
      <c r="M529" s="72"/>
      <c r="N529" s="72"/>
      <c r="O529" s="72"/>
      <c r="P529" s="72"/>
      <c r="Q529" s="72"/>
      <c r="R529" s="72"/>
      <c r="S529" s="72"/>
    </row>
    <row r="530" spans="2:19">
      <c r="B530" s="72"/>
      <c r="C530" s="72"/>
      <c r="D530" s="72"/>
      <c r="E530" s="72"/>
      <c r="F530" s="72"/>
      <c r="G530" s="72"/>
      <c r="H530" s="72"/>
      <c r="I530" s="72"/>
      <c r="J530" s="84"/>
      <c r="K530" s="72"/>
      <c r="L530" s="72"/>
      <c r="M530" s="72"/>
      <c r="N530" s="72"/>
      <c r="O530" s="72"/>
      <c r="P530" s="72"/>
      <c r="Q530" s="72"/>
      <c r="R530" s="72"/>
      <c r="S530" s="72"/>
    </row>
    <row r="531" spans="2:19">
      <c r="B531" s="72"/>
      <c r="C531" s="72"/>
      <c r="D531" s="72"/>
      <c r="E531" s="72"/>
      <c r="F531" s="72"/>
      <c r="G531" s="72"/>
      <c r="H531" s="72"/>
      <c r="I531" s="72"/>
      <c r="J531" s="84"/>
      <c r="K531" s="72"/>
      <c r="L531" s="72"/>
      <c r="M531" s="72"/>
      <c r="N531" s="72"/>
      <c r="O531" s="72"/>
      <c r="P531" s="72"/>
      <c r="Q531" s="72"/>
      <c r="R531" s="72"/>
      <c r="S531" s="72"/>
    </row>
    <row r="532" spans="2:19">
      <c r="B532" s="72"/>
      <c r="C532" s="72"/>
      <c r="D532" s="72"/>
      <c r="E532" s="72"/>
      <c r="F532" s="72"/>
      <c r="G532" s="72"/>
      <c r="H532" s="72"/>
      <c r="I532" s="72"/>
      <c r="J532" s="84"/>
      <c r="K532" s="72"/>
      <c r="L532" s="72"/>
      <c r="M532" s="72"/>
      <c r="N532" s="72"/>
      <c r="O532" s="72"/>
      <c r="P532" s="72"/>
      <c r="Q532" s="72"/>
      <c r="R532" s="72"/>
      <c r="S532" s="72"/>
    </row>
    <row r="533" spans="2:19">
      <c r="B533" s="72"/>
      <c r="C533" s="72"/>
      <c r="D533" s="72"/>
      <c r="E533" s="72"/>
      <c r="F533" s="72"/>
      <c r="G533" s="72"/>
      <c r="H533" s="72"/>
      <c r="I533" s="72"/>
      <c r="J533" s="84"/>
      <c r="K533" s="72"/>
      <c r="L533" s="72"/>
      <c r="M533" s="72"/>
      <c r="N533" s="72"/>
      <c r="O533" s="72"/>
      <c r="P533" s="72"/>
      <c r="Q533" s="72"/>
      <c r="R533" s="72"/>
      <c r="S533" s="72"/>
    </row>
    <row r="534" spans="2:19">
      <c r="B534" s="72"/>
      <c r="C534" s="72"/>
      <c r="D534" s="72"/>
      <c r="E534" s="72"/>
      <c r="F534" s="72"/>
      <c r="G534" s="72"/>
      <c r="H534" s="72"/>
      <c r="I534" s="72"/>
      <c r="J534" s="84"/>
      <c r="K534" s="72"/>
      <c r="L534" s="72"/>
      <c r="M534" s="72"/>
      <c r="N534" s="72"/>
      <c r="O534" s="72"/>
      <c r="P534" s="72"/>
      <c r="Q534" s="72"/>
      <c r="R534" s="72"/>
      <c r="S534" s="72"/>
    </row>
    <row r="535" spans="2:19">
      <c r="B535" s="72"/>
      <c r="C535" s="72"/>
      <c r="D535" s="72"/>
      <c r="E535" s="72"/>
      <c r="F535" s="72"/>
      <c r="G535" s="72"/>
      <c r="H535" s="72"/>
      <c r="I535" s="72"/>
      <c r="J535" s="84"/>
      <c r="K535" s="72"/>
      <c r="L535" s="72"/>
      <c r="M535" s="72"/>
      <c r="N535" s="72"/>
      <c r="O535" s="72"/>
      <c r="P535" s="72"/>
      <c r="Q535" s="72"/>
      <c r="R535" s="72"/>
      <c r="S535" s="72"/>
    </row>
    <row r="536" spans="2:19">
      <c r="B536" s="72"/>
      <c r="C536" s="72"/>
      <c r="D536" s="72"/>
      <c r="E536" s="72"/>
      <c r="F536" s="72"/>
      <c r="G536" s="72"/>
      <c r="H536" s="72"/>
      <c r="I536" s="72"/>
      <c r="J536" s="84"/>
      <c r="K536" s="72"/>
      <c r="L536" s="72"/>
      <c r="M536" s="72"/>
      <c r="N536" s="72"/>
      <c r="O536" s="72"/>
      <c r="P536" s="72"/>
      <c r="Q536" s="72"/>
      <c r="R536" s="72"/>
      <c r="S536" s="72"/>
    </row>
    <row r="537" spans="2:19">
      <c r="B537" s="72"/>
      <c r="C537" s="72"/>
      <c r="D537" s="72"/>
      <c r="E537" s="72"/>
      <c r="F537" s="72"/>
      <c r="G537" s="72"/>
      <c r="H537" s="72"/>
      <c r="I537" s="72"/>
      <c r="J537" s="84"/>
      <c r="K537" s="72"/>
      <c r="L537" s="72"/>
      <c r="M537" s="72"/>
      <c r="N537" s="72"/>
      <c r="O537" s="72"/>
      <c r="P537" s="72"/>
      <c r="Q537" s="72"/>
      <c r="R537" s="72"/>
      <c r="S537" s="72"/>
    </row>
    <row r="538" spans="2:19">
      <c r="B538" s="72"/>
      <c r="C538" s="72"/>
      <c r="D538" s="72"/>
      <c r="E538" s="72"/>
      <c r="F538" s="72"/>
      <c r="G538" s="72"/>
      <c r="H538" s="72"/>
      <c r="I538" s="72"/>
      <c r="J538" s="84"/>
      <c r="K538" s="72"/>
      <c r="L538" s="72"/>
      <c r="M538" s="72"/>
      <c r="N538" s="72"/>
      <c r="O538" s="72"/>
      <c r="P538" s="72"/>
      <c r="Q538" s="72"/>
      <c r="R538" s="72"/>
      <c r="S538" s="72"/>
    </row>
    <row r="539" spans="2:19">
      <c r="B539" s="72"/>
      <c r="C539" s="72"/>
      <c r="D539" s="72"/>
      <c r="E539" s="72"/>
      <c r="F539" s="72"/>
      <c r="G539" s="72"/>
      <c r="H539" s="72"/>
      <c r="I539" s="72"/>
      <c r="J539" s="84"/>
      <c r="K539" s="72"/>
      <c r="L539" s="72"/>
      <c r="M539" s="72"/>
      <c r="N539" s="72"/>
      <c r="O539" s="72"/>
      <c r="P539" s="72"/>
      <c r="Q539" s="72"/>
      <c r="R539" s="72"/>
      <c r="S539" s="72"/>
    </row>
    <row r="540" spans="2:19">
      <c r="B540" s="72"/>
      <c r="C540" s="72"/>
      <c r="D540" s="72"/>
      <c r="E540" s="72"/>
      <c r="F540" s="72"/>
      <c r="G540" s="72"/>
      <c r="H540" s="72"/>
      <c r="I540" s="72"/>
      <c r="J540" s="84"/>
      <c r="K540" s="72"/>
      <c r="L540" s="72"/>
      <c r="M540" s="72"/>
      <c r="N540" s="72"/>
      <c r="O540" s="72"/>
      <c r="P540" s="72"/>
      <c r="Q540" s="72"/>
      <c r="R540" s="72"/>
      <c r="S540" s="72"/>
    </row>
    <row r="541" spans="2:19">
      <c r="B541" s="72"/>
      <c r="C541" s="72"/>
      <c r="D541" s="72"/>
      <c r="E541" s="72"/>
      <c r="F541" s="72"/>
      <c r="G541" s="72"/>
      <c r="H541" s="72"/>
      <c r="I541" s="72"/>
      <c r="J541" s="84"/>
      <c r="K541" s="72"/>
      <c r="L541" s="72"/>
      <c r="M541" s="72"/>
      <c r="N541" s="72"/>
      <c r="O541" s="72"/>
      <c r="P541" s="72"/>
      <c r="Q541" s="72"/>
      <c r="R541" s="72"/>
      <c r="S541" s="72"/>
    </row>
    <row r="542" spans="2:19">
      <c r="B542" s="72"/>
      <c r="C542" s="72"/>
      <c r="D542" s="72"/>
      <c r="E542" s="72"/>
      <c r="F542" s="72"/>
      <c r="G542" s="72"/>
      <c r="H542" s="72"/>
      <c r="I542" s="72"/>
      <c r="J542" s="84"/>
      <c r="K542" s="72"/>
      <c r="L542" s="72"/>
      <c r="M542" s="72"/>
      <c r="N542" s="72"/>
      <c r="O542" s="72"/>
      <c r="P542" s="72"/>
      <c r="Q542" s="72"/>
      <c r="R542" s="72"/>
      <c r="S542" s="72"/>
    </row>
    <row r="543" spans="2:19">
      <c r="B543" s="72"/>
      <c r="C543" s="72"/>
      <c r="D543" s="72"/>
      <c r="E543" s="72"/>
      <c r="F543" s="72"/>
      <c r="G543" s="72"/>
      <c r="H543" s="72"/>
      <c r="I543" s="72"/>
      <c r="J543" s="84"/>
      <c r="K543" s="72"/>
      <c r="L543" s="72"/>
      <c r="M543" s="72"/>
      <c r="N543" s="72"/>
      <c r="O543" s="72"/>
      <c r="P543" s="72"/>
      <c r="Q543" s="72"/>
      <c r="R543" s="72"/>
      <c r="S543" s="72"/>
    </row>
    <row r="544" spans="2:19">
      <c r="B544" s="72"/>
      <c r="C544" s="72"/>
      <c r="D544" s="72"/>
      <c r="E544" s="72"/>
      <c r="F544" s="72"/>
      <c r="G544" s="72"/>
      <c r="H544" s="72"/>
      <c r="I544" s="72"/>
      <c r="J544" s="84"/>
      <c r="K544" s="72"/>
      <c r="L544" s="72"/>
      <c r="M544" s="72"/>
      <c r="N544" s="72"/>
      <c r="O544" s="72"/>
      <c r="P544" s="72"/>
      <c r="Q544" s="72"/>
      <c r="R544" s="72"/>
      <c r="S544" s="72"/>
    </row>
    <row r="545" spans="2:19">
      <c r="B545" s="72"/>
      <c r="C545" s="72"/>
      <c r="D545" s="72"/>
      <c r="E545" s="72"/>
      <c r="F545" s="72"/>
      <c r="G545" s="72"/>
      <c r="H545" s="72"/>
      <c r="I545" s="72"/>
      <c r="J545" s="84"/>
      <c r="K545" s="72"/>
      <c r="L545" s="72"/>
      <c r="M545" s="72"/>
      <c r="N545" s="72"/>
      <c r="O545" s="72"/>
      <c r="P545" s="72"/>
      <c r="Q545" s="72"/>
      <c r="R545" s="72"/>
      <c r="S545" s="72"/>
    </row>
    <row r="546" spans="2:19">
      <c r="B546" s="72"/>
      <c r="C546" s="72"/>
      <c r="D546" s="72"/>
      <c r="E546" s="72"/>
      <c r="F546" s="72"/>
      <c r="G546" s="72"/>
      <c r="H546" s="72"/>
      <c r="I546" s="72"/>
      <c r="J546" s="84"/>
      <c r="K546" s="72"/>
      <c r="L546" s="72"/>
      <c r="M546" s="72"/>
      <c r="N546" s="72"/>
      <c r="O546" s="72"/>
      <c r="P546" s="72"/>
      <c r="Q546" s="72"/>
      <c r="R546" s="72"/>
      <c r="S546" s="72"/>
    </row>
    <row r="547" spans="2:19">
      <c r="B547" s="72"/>
      <c r="C547" s="72"/>
      <c r="D547" s="72"/>
      <c r="E547" s="72"/>
      <c r="F547" s="72"/>
      <c r="G547" s="72"/>
      <c r="H547" s="72"/>
      <c r="I547" s="72"/>
      <c r="J547" s="84"/>
      <c r="K547" s="72"/>
      <c r="L547" s="72"/>
      <c r="M547" s="72"/>
      <c r="N547" s="72"/>
      <c r="O547" s="72"/>
      <c r="P547" s="72"/>
      <c r="Q547" s="72"/>
      <c r="R547" s="72"/>
      <c r="S547" s="72"/>
    </row>
    <row r="548" spans="2:19">
      <c r="B548" s="72"/>
      <c r="C548" s="72"/>
      <c r="D548" s="72"/>
      <c r="E548" s="72"/>
      <c r="F548" s="72"/>
      <c r="G548" s="72"/>
      <c r="H548" s="72"/>
      <c r="I548" s="72"/>
      <c r="J548" s="84"/>
      <c r="K548" s="72"/>
      <c r="L548" s="72"/>
      <c r="M548" s="72"/>
      <c r="N548" s="72"/>
      <c r="O548" s="72"/>
      <c r="P548" s="72"/>
      <c r="Q548" s="72"/>
      <c r="R548" s="72"/>
      <c r="S548" s="72"/>
    </row>
    <row r="549" spans="2:19">
      <c r="B549" s="72"/>
      <c r="C549" s="72"/>
      <c r="D549" s="72"/>
      <c r="E549" s="72"/>
      <c r="F549" s="72"/>
      <c r="G549" s="72"/>
      <c r="H549" s="72"/>
      <c r="I549" s="72"/>
      <c r="J549" s="84"/>
      <c r="K549" s="72"/>
      <c r="L549" s="72"/>
      <c r="M549" s="72"/>
      <c r="N549" s="72"/>
      <c r="O549" s="72"/>
      <c r="P549" s="72"/>
      <c r="Q549" s="72"/>
      <c r="R549" s="72"/>
      <c r="S549" s="72"/>
    </row>
    <row r="550" spans="2:19">
      <c r="B550" s="72"/>
      <c r="C550" s="72"/>
      <c r="D550" s="72"/>
      <c r="E550" s="72"/>
      <c r="F550" s="72"/>
      <c r="G550" s="72"/>
      <c r="H550" s="72"/>
      <c r="I550" s="72"/>
      <c r="J550" s="84"/>
      <c r="K550" s="72"/>
      <c r="L550" s="72"/>
      <c r="M550" s="72"/>
      <c r="N550" s="72"/>
      <c r="O550" s="72"/>
      <c r="P550" s="72"/>
      <c r="Q550" s="72"/>
      <c r="R550" s="72"/>
      <c r="S550" s="72"/>
    </row>
    <row r="551" spans="2:19">
      <c r="B551" s="72"/>
      <c r="C551" s="72"/>
      <c r="D551" s="72"/>
      <c r="E551" s="72"/>
      <c r="F551" s="72"/>
      <c r="G551" s="72"/>
      <c r="H551" s="72"/>
      <c r="I551" s="72"/>
      <c r="J551" s="84"/>
      <c r="K551" s="72"/>
      <c r="L551" s="72"/>
      <c r="M551" s="72"/>
      <c r="N551" s="72"/>
      <c r="O551" s="72"/>
      <c r="P551" s="72"/>
      <c r="Q551" s="72"/>
      <c r="R551" s="72"/>
      <c r="S551" s="72"/>
    </row>
    <row r="552" spans="2:19">
      <c r="B552" s="72"/>
      <c r="C552" s="72"/>
      <c r="D552" s="72"/>
      <c r="E552" s="72"/>
      <c r="F552" s="72"/>
      <c r="G552" s="72"/>
      <c r="H552" s="72"/>
      <c r="I552" s="72"/>
      <c r="J552" s="84"/>
      <c r="K552" s="72"/>
      <c r="L552" s="72"/>
      <c r="M552" s="72"/>
      <c r="N552" s="72"/>
      <c r="O552" s="72"/>
      <c r="P552" s="72"/>
      <c r="Q552" s="72"/>
      <c r="R552" s="72"/>
      <c r="S552" s="72"/>
    </row>
    <row r="553" spans="2:19">
      <c r="B553" s="72"/>
      <c r="C553" s="72"/>
      <c r="D553" s="72"/>
      <c r="E553" s="72"/>
      <c r="F553" s="72"/>
      <c r="G553" s="72"/>
      <c r="H553" s="72"/>
      <c r="I553" s="72"/>
      <c r="J553" s="84"/>
      <c r="K553" s="72"/>
      <c r="L553" s="72"/>
      <c r="M553" s="72"/>
      <c r="N553" s="72"/>
      <c r="O553" s="72"/>
      <c r="P553" s="72"/>
      <c r="Q553" s="72"/>
      <c r="R553" s="72"/>
      <c r="S553" s="72"/>
    </row>
    <row r="554" spans="2:19">
      <c r="B554" s="72"/>
      <c r="C554" s="72"/>
      <c r="D554" s="72"/>
      <c r="E554" s="72"/>
      <c r="F554" s="72"/>
      <c r="G554" s="72"/>
      <c r="H554" s="72"/>
      <c r="I554" s="72"/>
      <c r="J554" s="84"/>
      <c r="K554" s="72"/>
      <c r="L554" s="72"/>
      <c r="M554" s="72"/>
      <c r="N554" s="72"/>
      <c r="O554" s="72"/>
      <c r="P554" s="72"/>
      <c r="Q554" s="72"/>
      <c r="R554" s="72"/>
      <c r="S554" s="72"/>
    </row>
    <row r="555" spans="2:19">
      <c r="B555" s="72"/>
      <c r="C555" s="72"/>
      <c r="D555" s="72"/>
      <c r="E555" s="72"/>
      <c r="F555" s="72"/>
      <c r="G555" s="72"/>
      <c r="H555" s="72"/>
      <c r="I555" s="72"/>
      <c r="J555" s="84"/>
      <c r="K555" s="72"/>
      <c r="L555" s="72"/>
      <c r="M555" s="72"/>
      <c r="N555" s="72"/>
      <c r="O555" s="72"/>
      <c r="P555" s="72"/>
      <c r="Q555" s="72"/>
      <c r="R555" s="72"/>
      <c r="S555" s="72"/>
    </row>
    <row r="556" spans="2:19">
      <c r="B556" s="72"/>
      <c r="C556" s="72"/>
      <c r="D556" s="72"/>
      <c r="E556" s="72"/>
      <c r="F556" s="72"/>
      <c r="G556" s="72"/>
      <c r="H556" s="72"/>
      <c r="I556" s="72"/>
      <c r="J556" s="84"/>
      <c r="K556" s="72"/>
      <c r="L556" s="72"/>
      <c r="M556" s="72"/>
      <c r="N556" s="72"/>
      <c r="O556" s="72"/>
      <c r="P556" s="72"/>
      <c r="Q556" s="72"/>
      <c r="R556" s="72"/>
      <c r="S556" s="72"/>
    </row>
    <row r="557" spans="2:19">
      <c r="B557" s="72"/>
      <c r="C557" s="72"/>
      <c r="D557" s="72"/>
      <c r="E557" s="72"/>
      <c r="F557" s="72"/>
      <c r="G557" s="72"/>
      <c r="H557" s="72"/>
      <c r="I557" s="72"/>
      <c r="J557" s="84"/>
      <c r="K557" s="72"/>
      <c r="L557" s="72"/>
      <c r="M557" s="72"/>
      <c r="N557" s="72"/>
      <c r="O557" s="72"/>
      <c r="P557" s="72"/>
      <c r="Q557" s="72"/>
      <c r="R557" s="72"/>
      <c r="S557" s="72"/>
    </row>
    <row r="558" spans="2:19">
      <c r="B558" s="72"/>
      <c r="C558" s="72"/>
      <c r="D558" s="72"/>
      <c r="E558" s="72"/>
      <c r="F558" s="72"/>
      <c r="G558" s="72"/>
      <c r="H558" s="72"/>
      <c r="I558" s="72"/>
      <c r="J558" s="84"/>
      <c r="K558" s="72"/>
      <c r="L558" s="72"/>
      <c r="M558" s="72"/>
      <c r="N558" s="72"/>
      <c r="O558" s="72"/>
      <c r="P558" s="72"/>
      <c r="Q558" s="72"/>
      <c r="R558" s="72"/>
      <c r="S558" s="72"/>
    </row>
    <row r="559" spans="2:19">
      <c r="B559" s="72"/>
      <c r="C559" s="72"/>
      <c r="D559" s="72"/>
      <c r="E559" s="72"/>
      <c r="F559" s="72"/>
      <c r="G559" s="72"/>
      <c r="H559" s="72"/>
      <c r="I559" s="72"/>
      <c r="J559" s="84"/>
      <c r="K559" s="72"/>
      <c r="L559" s="72"/>
      <c r="M559" s="72"/>
      <c r="N559" s="72"/>
      <c r="O559" s="72"/>
      <c r="P559" s="72"/>
      <c r="Q559" s="72"/>
      <c r="R559" s="72"/>
      <c r="S559" s="72"/>
    </row>
    <row r="560" spans="2:19">
      <c r="B560" s="72"/>
      <c r="C560" s="72"/>
      <c r="D560" s="72"/>
      <c r="E560" s="72"/>
      <c r="F560" s="72"/>
      <c r="G560" s="72"/>
      <c r="H560" s="72"/>
      <c r="I560" s="72"/>
      <c r="J560" s="84"/>
      <c r="K560" s="72"/>
      <c r="L560" s="72"/>
      <c r="M560" s="72"/>
      <c r="N560" s="72"/>
      <c r="O560" s="72"/>
      <c r="P560" s="72"/>
      <c r="Q560" s="72"/>
      <c r="R560" s="72"/>
      <c r="S560" s="72"/>
    </row>
    <row r="561" spans="2:19">
      <c r="B561" s="72"/>
      <c r="C561" s="72"/>
      <c r="D561" s="72"/>
      <c r="E561" s="72"/>
      <c r="F561" s="72"/>
      <c r="G561" s="72"/>
      <c r="H561" s="72"/>
      <c r="I561" s="72"/>
      <c r="J561" s="84"/>
      <c r="K561" s="72"/>
      <c r="L561" s="72"/>
      <c r="M561" s="72"/>
      <c r="N561" s="72"/>
      <c r="O561" s="72"/>
      <c r="P561" s="72"/>
      <c r="Q561" s="72"/>
      <c r="R561" s="72"/>
      <c r="S561" s="72"/>
    </row>
    <row r="562" spans="2:19">
      <c r="B562" s="72"/>
      <c r="C562" s="72"/>
      <c r="D562" s="72"/>
      <c r="E562" s="72"/>
      <c r="F562" s="72"/>
      <c r="G562" s="72"/>
      <c r="H562" s="72"/>
      <c r="I562" s="72"/>
      <c r="J562" s="84"/>
      <c r="K562" s="72"/>
      <c r="L562" s="72"/>
      <c r="M562" s="72"/>
      <c r="N562" s="72"/>
      <c r="O562" s="72"/>
      <c r="P562" s="72"/>
      <c r="Q562" s="72"/>
      <c r="R562" s="72"/>
      <c r="S562" s="72"/>
    </row>
    <row r="563" spans="2:19">
      <c r="B563" s="72"/>
      <c r="C563" s="72"/>
      <c r="D563" s="72"/>
      <c r="E563" s="72"/>
      <c r="F563" s="72"/>
      <c r="G563" s="72"/>
      <c r="H563" s="72"/>
      <c r="I563" s="72"/>
      <c r="J563" s="84"/>
      <c r="K563" s="72"/>
      <c r="L563" s="72"/>
      <c r="M563" s="72"/>
      <c r="N563" s="72"/>
      <c r="O563" s="72"/>
      <c r="P563" s="72"/>
      <c r="Q563" s="72"/>
      <c r="R563" s="72"/>
      <c r="S563" s="72"/>
    </row>
    <row r="564" spans="2:19">
      <c r="B564" s="72"/>
      <c r="C564" s="72"/>
      <c r="D564" s="72"/>
      <c r="E564" s="72"/>
      <c r="F564" s="72"/>
      <c r="G564" s="72"/>
      <c r="H564" s="72"/>
      <c r="I564" s="72"/>
      <c r="J564" s="84"/>
      <c r="K564" s="72"/>
      <c r="L564" s="72"/>
      <c r="M564" s="72"/>
      <c r="N564" s="72"/>
      <c r="O564" s="72"/>
      <c r="P564" s="72"/>
      <c r="Q564" s="72"/>
      <c r="R564" s="72"/>
      <c r="S564" s="72"/>
    </row>
    <row r="565" spans="2:19">
      <c r="B565" s="72"/>
      <c r="C565" s="72"/>
      <c r="D565" s="72"/>
      <c r="E565" s="72"/>
      <c r="F565" s="72"/>
      <c r="G565" s="72"/>
      <c r="H565" s="72"/>
      <c r="I565" s="72"/>
      <c r="J565" s="84"/>
      <c r="K565" s="72"/>
      <c r="L565" s="72"/>
      <c r="M565" s="72"/>
      <c r="N565" s="72"/>
      <c r="O565" s="72"/>
      <c r="P565" s="72"/>
      <c r="Q565" s="72"/>
      <c r="R565" s="72"/>
      <c r="S565" s="72"/>
    </row>
    <row r="566" spans="2:19">
      <c r="B566" s="72"/>
      <c r="C566" s="72"/>
      <c r="D566" s="72"/>
      <c r="E566" s="72"/>
      <c r="F566" s="72"/>
      <c r="G566" s="72"/>
      <c r="H566" s="72"/>
      <c r="I566" s="72"/>
      <c r="J566" s="84"/>
      <c r="K566" s="72"/>
      <c r="L566" s="72"/>
      <c r="M566" s="72"/>
      <c r="N566" s="72"/>
      <c r="O566" s="72"/>
      <c r="P566" s="72"/>
      <c r="Q566" s="72"/>
      <c r="R566" s="72"/>
      <c r="S566" s="72"/>
    </row>
    <row r="567" spans="2:19">
      <c r="B567" s="72"/>
      <c r="C567" s="72"/>
      <c r="D567" s="72"/>
      <c r="E567" s="72"/>
      <c r="F567" s="72"/>
      <c r="G567" s="72"/>
      <c r="H567" s="72"/>
      <c r="I567" s="72"/>
      <c r="J567" s="84"/>
      <c r="K567" s="72"/>
      <c r="L567" s="72"/>
      <c r="M567" s="72"/>
      <c r="N567" s="72"/>
      <c r="O567" s="72"/>
      <c r="P567" s="72"/>
      <c r="Q567" s="72"/>
      <c r="R567" s="72"/>
      <c r="S567" s="72"/>
    </row>
    <row r="568" spans="2:19">
      <c r="B568" s="72"/>
      <c r="C568" s="72"/>
      <c r="D568" s="72"/>
      <c r="E568" s="72"/>
      <c r="F568" s="72"/>
      <c r="G568" s="72"/>
      <c r="H568" s="72"/>
      <c r="I568" s="72"/>
      <c r="J568" s="84"/>
      <c r="K568" s="72"/>
      <c r="L568" s="72"/>
      <c r="M568" s="72"/>
      <c r="N568" s="72"/>
      <c r="O568" s="72"/>
      <c r="P568" s="72"/>
      <c r="Q568" s="72"/>
      <c r="R568" s="72"/>
      <c r="S568" s="72"/>
    </row>
    <row r="569" spans="2:19">
      <c r="B569" s="72"/>
      <c r="C569" s="72"/>
      <c r="D569" s="72"/>
      <c r="E569" s="72"/>
      <c r="F569" s="72"/>
      <c r="G569" s="72"/>
      <c r="H569" s="72"/>
      <c r="I569" s="72"/>
      <c r="J569" s="84"/>
      <c r="K569" s="72"/>
      <c r="L569" s="72"/>
      <c r="M569" s="72"/>
      <c r="N569" s="72"/>
      <c r="O569" s="72"/>
      <c r="P569" s="72"/>
      <c r="Q569" s="72"/>
      <c r="R569" s="72"/>
      <c r="S569" s="72"/>
    </row>
    <row r="570" spans="2:19">
      <c r="B570" s="72"/>
      <c r="C570" s="72"/>
      <c r="D570" s="72"/>
      <c r="E570" s="72"/>
      <c r="F570" s="72"/>
      <c r="G570" s="72"/>
      <c r="H570" s="72"/>
      <c r="I570" s="72"/>
      <c r="J570" s="84"/>
      <c r="K570" s="72"/>
      <c r="L570" s="72"/>
      <c r="M570" s="72"/>
      <c r="N570" s="72"/>
      <c r="O570" s="72"/>
      <c r="P570" s="72"/>
      <c r="Q570" s="72"/>
      <c r="R570" s="72"/>
      <c r="S570" s="72"/>
    </row>
    <row r="571" spans="2:19">
      <c r="B571" s="72"/>
      <c r="C571" s="72"/>
      <c r="D571" s="72"/>
      <c r="E571" s="72"/>
      <c r="F571" s="72"/>
      <c r="G571" s="72"/>
      <c r="H571" s="72"/>
      <c r="I571" s="72"/>
      <c r="J571" s="84"/>
      <c r="K571" s="72"/>
      <c r="L571" s="72"/>
      <c r="M571" s="72"/>
      <c r="N571" s="72"/>
      <c r="O571" s="72"/>
      <c r="P571" s="72"/>
      <c r="Q571" s="72"/>
      <c r="R571" s="72"/>
      <c r="S571" s="72"/>
    </row>
    <row r="572" spans="2:19">
      <c r="B572" s="72"/>
      <c r="C572" s="72"/>
      <c r="D572" s="72"/>
      <c r="E572" s="72"/>
      <c r="F572" s="72"/>
      <c r="G572" s="72"/>
      <c r="H572" s="72"/>
      <c r="I572" s="72"/>
      <c r="J572" s="84"/>
      <c r="K572" s="72"/>
      <c r="L572" s="72"/>
      <c r="M572" s="72"/>
      <c r="N572" s="72"/>
      <c r="O572" s="72"/>
      <c r="P572" s="72"/>
      <c r="Q572" s="72"/>
      <c r="R572" s="72"/>
      <c r="S572" s="72"/>
    </row>
    <row r="573" spans="2:19">
      <c r="B573" s="72"/>
      <c r="C573" s="72"/>
      <c r="D573" s="72"/>
      <c r="E573" s="72"/>
      <c r="F573" s="72"/>
      <c r="G573" s="72"/>
      <c r="H573" s="72"/>
      <c r="I573" s="72"/>
      <c r="J573" s="84"/>
      <c r="K573" s="72"/>
      <c r="L573" s="72"/>
      <c r="M573" s="72"/>
      <c r="N573" s="72"/>
      <c r="O573" s="72"/>
      <c r="P573" s="72"/>
      <c r="Q573" s="72"/>
      <c r="R573" s="72"/>
      <c r="S573" s="72"/>
    </row>
    <row r="574" spans="2:19">
      <c r="B574" s="72"/>
      <c r="C574" s="72"/>
      <c r="D574" s="72"/>
      <c r="E574" s="72"/>
      <c r="F574" s="72"/>
      <c r="G574" s="72"/>
      <c r="H574" s="72"/>
      <c r="I574" s="72"/>
      <c r="J574" s="84"/>
      <c r="K574" s="72"/>
      <c r="L574" s="72"/>
      <c r="M574" s="72"/>
      <c r="N574" s="72"/>
      <c r="O574" s="72"/>
      <c r="P574" s="72"/>
      <c r="Q574" s="72"/>
      <c r="R574" s="72"/>
      <c r="S574" s="72"/>
    </row>
    <row r="575" spans="2:19">
      <c r="B575" s="72"/>
      <c r="C575" s="72"/>
      <c r="D575" s="72"/>
      <c r="E575" s="72"/>
      <c r="F575" s="72"/>
      <c r="G575" s="72"/>
      <c r="H575" s="72"/>
      <c r="I575" s="72"/>
      <c r="J575" s="84"/>
      <c r="K575" s="72"/>
      <c r="L575" s="72"/>
      <c r="M575" s="72"/>
      <c r="N575" s="72"/>
      <c r="O575" s="72"/>
      <c r="P575" s="72"/>
      <c r="Q575" s="72"/>
      <c r="R575" s="72"/>
      <c r="S575" s="72"/>
    </row>
    <row r="576" spans="2:19">
      <c r="B576" s="72"/>
      <c r="C576" s="72"/>
      <c r="D576" s="72"/>
      <c r="E576" s="72"/>
      <c r="F576" s="72"/>
      <c r="G576" s="72"/>
      <c r="H576" s="72"/>
      <c r="I576" s="72"/>
      <c r="J576" s="84"/>
      <c r="K576" s="72"/>
      <c r="L576" s="72"/>
      <c r="M576" s="72"/>
      <c r="N576" s="72"/>
      <c r="O576" s="72"/>
      <c r="P576" s="72"/>
      <c r="Q576" s="72"/>
      <c r="R576" s="72"/>
      <c r="S576" s="72"/>
    </row>
    <row r="577" spans="2:19">
      <c r="B577" s="72"/>
      <c r="C577" s="72"/>
      <c r="D577" s="72"/>
      <c r="E577" s="72"/>
      <c r="F577" s="72"/>
      <c r="G577" s="72"/>
      <c r="H577" s="72"/>
      <c r="I577" s="72"/>
      <c r="J577" s="84"/>
      <c r="K577" s="72"/>
      <c r="L577" s="72"/>
      <c r="M577" s="72"/>
      <c r="N577" s="72"/>
      <c r="O577" s="72"/>
      <c r="P577" s="72"/>
      <c r="Q577" s="72"/>
      <c r="R577" s="72"/>
      <c r="S577" s="72"/>
    </row>
    <row r="578" spans="2:19">
      <c r="B578" s="72"/>
      <c r="C578" s="72"/>
      <c r="D578" s="72"/>
      <c r="E578" s="72"/>
      <c r="F578" s="72"/>
      <c r="G578" s="72"/>
      <c r="H578" s="72"/>
      <c r="I578" s="72"/>
      <c r="J578" s="84"/>
      <c r="K578" s="72"/>
      <c r="L578" s="72"/>
      <c r="M578" s="72"/>
      <c r="N578" s="72"/>
      <c r="O578" s="72"/>
      <c r="P578" s="72"/>
      <c r="Q578" s="72"/>
      <c r="R578" s="72"/>
      <c r="S578" s="72"/>
    </row>
    <row r="579" spans="2:19">
      <c r="B579" s="72"/>
      <c r="C579" s="72"/>
      <c r="D579" s="72"/>
      <c r="E579" s="72"/>
      <c r="F579" s="72"/>
      <c r="G579" s="72"/>
      <c r="H579" s="72"/>
      <c r="I579" s="72"/>
      <c r="J579" s="84"/>
      <c r="K579" s="72"/>
      <c r="L579" s="72"/>
      <c r="M579" s="72"/>
      <c r="N579" s="72"/>
      <c r="O579" s="72"/>
      <c r="P579" s="72"/>
      <c r="Q579" s="72"/>
      <c r="R579" s="72"/>
      <c r="S579" s="72"/>
    </row>
    <row r="580" spans="2:19">
      <c r="B580" s="72"/>
      <c r="C580" s="72"/>
      <c r="D580" s="72"/>
      <c r="E580" s="72"/>
      <c r="F580" s="72"/>
      <c r="G580" s="72"/>
      <c r="H580" s="72"/>
      <c r="I580" s="72"/>
      <c r="J580" s="84"/>
      <c r="K580" s="72"/>
      <c r="L580" s="72"/>
      <c r="M580" s="72"/>
      <c r="N580" s="72"/>
      <c r="O580" s="72"/>
      <c r="P580" s="72"/>
      <c r="Q580" s="72"/>
      <c r="R580" s="72"/>
      <c r="S580" s="72"/>
    </row>
    <row r="581" spans="2:19">
      <c r="B581" s="72"/>
      <c r="C581" s="72"/>
      <c r="D581" s="72"/>
      <c r="E581" s="72"/>
      <c r="F581" s="72"/>
      <c r="G581" s="72"/>
      <c r="H581" s="72"/>
      <c r="I581" s="72"/>
      <c r="J581" s="84"/>
      <c r="K581" s="72"/>
      <c r="L581" s="72"/>
      <c r="M581" s="72"/>
      <c r="N581" s="72"/>
      <c r="O581" s="72"/>
      <c r="P581" s="72"/>
      <c r="Q581" s="72"/>
      <c r="R581" s="72"/>
      <c r="S581" s="72"/>
    </row>
    <row r="582" spans="2:19">
      <c r="B582" s="72"/>
      <c r="C582" s="72"/>
      <c r="D582" s="72"/>
      <c r="E582" s="72"/>
      <c r="F582" s="72"/>
      <c r="G582" s="72"/>
      <c r="H582" s="72"/>
      <c r="I582" s="72"/>
      <c r="J582" s="84"/>
      <c r="K582" s="72"/>
      <c r="L582" s="72"/>
      <c r="M582" s="72"/>
      <c r="N582" s="72"/>
      <c r="O582" s="72"/>
      <c r="P582" s="72"/>
      <c r="Q582" s="72"/>
      <c r="R582" s="72"/>
      <c r="S582" s="72"/>
    </row>
    <row r="583" spans="2:19">
      <c r="B583" s="72"/>
      <c r="C583" s="72"/>
      <c r="D583" s="72"/>
      <c r="E583" s="72"/>
      <c r="F583" s="72"/>
      <c r="G583" s="72"/>
      <c r="H583" s="72"/>
      <c r="I583" s="72"/>
      <c r="J583" s="84"/>
      <c r="K583" s="72"/>
      <c r="L583" s="72"/>
      <c r="M583" s="72"/>
      <c r="N583" s="72"/>
      <c r="O583" s="72"/>
      <c r="P583" s="72"/>
      <c r="Q583" s="72"/>
      <c r="R583" s="72"/>
      <c r="S583" s="72"/>
    </row>
    <row r="584" spans="2:19">
      <c r="B584" s="72"/>
      <c r="C584" s="72"/>
      <c r="D584" s="72"/>
      <c r="E584" s="72"/>
      <c r="F584" s="72"/>
      <c r="G584" s="72"/>
      <c r="H584" s="72"/>
      <c r="I584" s="72"/>
      <c r="J584" s="84"/>
      <c r="K584" s="72"/>
      <c r="L584" s="72"/>
      <c r="M584" s="72"/>
      <c r="N584" s="72"/>
      <c r="O584" s="72"/>
      <c r="P584" s="72"/>
      <c r="Q584" s="72"/>
      <c r="R584" s="72"/>
      <c r="S584" s="72"/>
    </row>
    <row r="585" spans="2:19">
      <c r="B585" s="72"/>
      <c r="C585" s="72"/>
      <c r="D585" s="72"/>
      <c r="E585" s="72"/>
      <c r="F585" s="72"/>
      <c r="G585" s="72"/>
      <c r="H585" s="72"/>
      <c r="I585" s="72"/>
      <c r="J585" s="84"/>
      <c r="K585" s="72"/>
      <c r="L585" s="72"/>
      <c r="M585" s="72"/>
      <c r="N585" s="72"/>
      <c r="O585" s="72"/>
      <c r="P585" s="72"/>
      <c r="Q585" s="72"/>
      <c r="R585" s="72"/>
      <c r="S585" s="72"/>
    </row>
    <row r="586" spans="2:19">
      <c r="B586" s="72"/>
      <c r="C586" s="72"/>
      <c r="D586" s="72"/>
      <c r="E586" s="72"/>
      <c r="F586" s="72"/>
      <c r="G586" s="72"/>
      <c r="H586" s="72"/>
      <c r="I586" s="72"/>
      <c r="J586" s="84"/>
      <c r="K586" s="72"/>
      <c r="L586" s="72"/>
      <c r="M586" s="72"/>
      <c r="N586" s="72"/>
      <c r="O586" s="72"/>
      <c r="P586" s="72"/>
      <c r="Q586" s="72"/>
      <c r="R586" s="72"/>
      <c r="S586" s="72"/>
    </row>
    <row r="587" spans="2:19">
      <c r="B587" s="72"/>
      <c r="C587" s="72"/>
      <c r="D587" s="72"/>
      <c r="E587" s="72"/>
      <c r="F587" s="72"/>
      <c r="G587" s="72"/>
      <c r="H587" s="72"/>
      <c r="I587" s="72"/>
      <c r="J587" s="84"/>
      <c r="K587" s="72"/>
      <c r="L587" s="72"/>
      <c r="M587" s="72"/>
      <c r="N587" s="72"/>
      <c r="O587" s="72"/>
      <c r="P587" s="72"/>
      <c r="Q587" s="72"/>
      <c r="R587" s="72"/>
      <c r="S587" s="72"/>
    </row>
    <row r="588" spans="2:19">
      <c r="B588" s="72"/>
      <c r="C588" s="72"/>
      <c r="D588" s="72"/>
      <c r="E588" s="72"/>
      <c r="F588" s="72"/>
      <c r="G588" s="72"/>
      <c r="H588" s="72"/>
      <c r="I588" s="72"/>
      <c r="J588" s="84"/>
      <c r="K588" s="72"/>
      <c r="L588" s="72"/>
      <c r="M588" s="72"/>
      <c r="N588" s="72"/>
      <c r="O588" s="72"/>
      <c r="P588" s="72"/>
      <c r="Q588" s="72"/>
      <c r="R588" s="72"/>
      <c r="S588" s="72"/>
    </row>
    <row r="589" spans="2:19">
      <c r="B589" s="72"/>
      <c r="C589" s="72"/>
      <c r="D589" s="72"/>
      <c r="E589" s="72"/>
      <c r="F589" s="72"/>
      <c r="G589" s="72"/>
      <c r="H589" s="72"/>
      <c r="I589" s="72"/>
      <c r="J589" s="84"/>
      <c r="K589" s="72"/>
      <c r="L589" s="72"/>
      <c r="M589" s="72"/>
      <c r="N589" s="72"/>
      <c r="O589" s="72"/>
      <c r="P589" s="72"/>
      <c r="Q589" s="72"/>
      <c r="R589" s="72"/>
      <c r="S589" s="72"/>
    </row>
    <row r="590" spans="2:19">
      <c r="B590" s="72"/>
      <c r="C590" s="72"/>
      <c r="D590" s="72"/>
      <c r="E590" s="72"/>
      <c r="F590" s="72"/>
      <c r="G590" s="72"/>
      <c r="H590" s="72"/>
      <c r="I590" s="72"/>
      <c r="J590" s="84"/>
      <c r="K590" s="72"/>
      <c r="L590" s="72"/>
      <c r="M590" s="72"/>
      <c r="N590" s="72"/>
      <c r="O590" s="72"/>
      <c r="P590" s="72"/>
      <c r="Q590" s="72"/>
      <c r="R590" s="72"/>
      <c r="S590" s="72"/>
    </row>
    <row r="591" spans="2:19">
      <c r="B591" s="72"/>
      <c r="C591" s="72"/>
      <c r="D591" s="72"/>
      <c r="E591" s="72"/>
      <c r="F591" s="72"/>
      <c r="G591" s="72"/>
      <c r="H591" s="72"/>
      <c r="I591" s="72"/>
      <c r="J591" s="84"/>
      <c r="K591" s="72"/>
      <c r="L591" s="72"/>
      <c r="M591" s="72"/>
      <c r="N591" s="72"/>
      <c r="O591" s="72"/>
      <c r="P591" s="72"/>
      <c r="Q591" s="72"/>
      <c r="R591" s="72"/>
      <c r="S591" s="72"/>
    </row>
    <row r="592" spans="2:19">
      <c r="B592" s="72"/>
      <c r="C592" s="72"/>
      <c r="D592" s="72"/>
      <c r="E592" s="72"/>
      <c r="F592" s="72"/>
      <c r="G592" s="72"/>
      <c r="H592" s="72"/>
      <c r="I592" s="72"/>
      <c r="J592" s="84"/>
      <c r="K592" s="72"/>
      <c r="L592" s="72"/>
      <c r="M592" s="72"/>
      <c r="N592" s="72"/>
      <c r="O592" s="72"/>
      <c r="P592" s="72"/>
      <c r="Q592" s="72"/>
      <c r="R592" s="72"/>
      <c r="S592" s="72"/>
    </row>
    <row r="593" spans="2:19">
      <c r="B593" s="72"/>
      <c r="C593" s="72"/>
      <c r="D593" s="72"/>
      <c r="E593" s="72"/>
      <c r="F593" s="72"/>
      <c r="G593" s="72"/>
      <c r="H593" s="72"/>
      <c r="I593" s="72"/>
      <c r="J593" s="84"/>
      <c r="K593" s="72"/>
      <c r="L593" s="72"/>
      <c r="M593" s="72"/>
      <c r="N593" s="72"/>
      <c r="O593" s="72"/>
      <c r="P593" s="72"/>
      <c r="Q593" s="72"/>
      <c r="R593" s="72"/>
      <c r="S593" s="72"/>
    </row>
    <row r="594" spans="2:19">
      <c r="B594" s="72"/>
      <c r="C594" s="72"/>
      <c r="D594" s="72"/>
      <c r="E594" s="72"/>
      <c r="F594" s="72"/>
      <c r="G594" s="72"/>
      <c r="H594" s="72"/>
      <c r="I594" s="72"/>
      <c r="J594" s="84"/>
      <c r="K594" s="72"/>
      <c r="L594" s="72"/>
      <c r="M594" s="72"/>
      <c r="N594" s="72"/>
      <c r="O594" s="72"/>
      <c r="P594" s="72"/>
      <c r="Q594" s="72"/>
      <c r="R594" s="72"/>
      <c r="S594" s="72"/>
    </row>
    <row r="595" spans="2:19">
      <c r="B595" s="72"/>
      <c r="C595" s="72"/>
      <c r="D595" s="72"/>
      <c r="E595" s="72"/>
      <c r="F595" s="72"/>
      <c r="G595" s="72"/>
      <c r="H595" s="72"/>
      <c r="I595" s="72"/>
      <c r="J595" s="84"/>
      <c r="K595" s="72"/>
      <c r="L595" s="72"/>
      <c r="M595" s="72"/>
      <c r="N595" s="72"/>
      <c r="O595" s="72"/>
      <c r="P595" s="72"/>
      <c r="Q595" s="72"/>
      <c r="R595" s="72"/>
      <c r="S595" s="72"/>
    </row>
    <row r="596" spans="2:19">
      <c r="B596" s="72"/>
      <c r="C596" s="72"/>
      <c r="D596" s="72"/>
      <c r="E596" s="72"/>
      <c r="F596" s="72"/>
      <c r="G596" s="72"/>
      <c r="H596" s="72"/>
      <c r="I596" s="72"/>
      <c r="J596" s="84"/>
      <c r="K596" s="72"/>
      <c r="L596" s="72"/>
      <c r="M596" s="72"/>
      <c r="N596" s="72"/>
      <c r="O596" s="72"/>
      <c r="P596" s="72"/>
      <c r="Q596" s="72"/>
      <c r="R596" s="72"/>
      <c r="S596" s="72"/>
    </row>
    <row r="597" spans="2:19">
      <c r="B597" s="72"/>
      <c r="C597" s="72"/>
      <c r="D597" s="72"/>
      <c r="E597" s="72"/>
      <c r="F597" s="72"/>
      <c r="G597" s="72"/>
      <c r="H597" s="72"/>
      <c r="I597" s="72"/>
      <c r="J597" s="84"/>
      <c r="K597" s="72"/>
      <c r="L597" s="72"/>
      <c r="M597" s="72"/>
      <c r="N597" s="72"/>
      <c r="O597" s="72"/>
      <c r="P597" s="72"/>
      <c r="Q597" s="72"/>
      <c r="R597" s="72"/>
      <c r="S597" s="72"/>
    </row>
    <row r="598" spans="2:19">
      <c r="B598" s="72"/>
      <c r="C598" s="72"/>
      <c r="D598" s="72"/>
      <c r="E598" s="72"/>
      <c r="F598" s="72"/>
      <c r="G598" s="72"/>
      <c r="H598" s="72"/>
      <c r="I598" s="72"/>
      <c r="J598" s="84"/>
      <c r="K598" s="72"/>
      <c r="L598" s="72"/>
      <c r="M598" s="72"/>
      <c r="N598" s="72"/>
      <c r="O598" s="72"/>
      <c r="P598" s="72"/>
      <c r="Q598" s="72"/>
      <c r="R598" s="72"/>
      <c r="S598" s="72"/>
    </row>
    <row r="599" spans="2:19">
      <c r="B599" s="72"/>
      <c r="C599" s="72"/>
      <c r="D599" s="72"/>
      <c r="E599" s="72"/>
      <c r="F599" s="72"/>
      <c r="G599" s="72"/>
      <c r="H599" s="72"/>
      <c r="I599" s="72"/>
      <c r="J599" s="84"/>
      <c r="K599" s="72"/>
      <c r="L599" s="72"/>
      <c r="M599" s="72"/>
      <c r="N599" s="72"/>
      <c r="O599" s="72"/>
      <c r="P599" s="72"/>
      <c r="Q599" s="72"/>
      <c r="R599" s="72"/>
      <c r="S599" s="72"/>
    </row>
    <row r="600" spans="2:19">
      <c r="B600" s="72"/>
      <c r="C600" s="72"/>
      <c r="D600" s="72"/>
      <c r="E600" s="72"/>
      <c r="F600" s="72"/>
      <c r="G600" s="72"/>
      <c r="H600" s="72"/>
      <c r="I600" s="72"/>
      <c r="J600" s="84"/>
      <c r="K600" s="72"/>
      <c r="L600" s="72"/>
      <c r="M600" s="72"/>
      <c r="N600" s="72"/>
      <c r="O600" s="72"/>
      <c r="P600" s="72"/>
      <c r="Q600" s="72"/>
      <c r="R600" s="72"/>
      <c r="S600" s="72"/>
    </row>
    <row r="601" spans="2:19">
      <c r="B601" s="72"/>
      <c r="C601" s="72"/>
      <c r="D601" s="72"/>
      <c r="E601" s="72"/>
      <c r="F601" s="72"/>
      <c r="G601" s="72"/>
      <c r="H601" s="72"/>
      <c r="I601" s="72"/>
      <c r="J601" s="84"/>
      <c r="K601" s="72"/>
      <c r="L601" s="72"/>
      <c r="M601" s="72"/>
      <c r="N601" s="72"/>
      <c r="O601" s="72"/>
      <c r="P601" s="72"/>
      <c r="Q601" s="72"/>
      <c r="R601" s="72"/>
      <c r="S601" s="72"/>
    </row>
    <row r="602" spans="2:19">
      <c r="B602" s="72"/>
      <c r="C602" s="72"/>
      <c r="D602" s="72"/>
      <c r="E602" s="72"/>
      <c r="F602" s="72"/>
      <c r="G602" s="72"/>
      <c r="H602" s="72"/>
      <c r="I602" s="72"/>
      <c r="J602" s="84"/>
      <c r="K602" s="72"/>
      <c r="L602" s="72"/>
      <c r="M602" s="72"/>
      <c r="N602" s="72"/>
      <c r="O602" s="72"/>
      <c r="P602" s="72"/>
      <c r="Q602" s="72"/>
      <c r="R602" s="72"/>
      <c r="S602" s="72"/>
    </row>
    <row r="603" spans="2:19">
      <c r="B603" s="72"/>
      <c r="C603" s="72"/>
      <c r="D603" s="72"/>
      <c r="E603" s="72"/>
      <c r="F603" s="72"/>
      <c r="G603" s="72"/>
      <c r="H603" s="72"/>
      <c r="I603" s="72"/>
      <c r="J603" s="84"/>
      <c r="K603" s="72"/>
      <c r="L603" s="72"/>
      <c r="M603" s="72"/>
      <c r="N603" s="72"/>
      <c r="O603" s="72"/>
      <c r="P603" s="72"/>
      <c r="Q603" s="72"/>
      <c r="R603" s="72"/>
      <c r="S603" s="72"/>
    </row>
    <row r="604" spans="2:19">
      <c r="B604" s="72"/>
      <c r="C604" s="72"/>
      <c r="D604" s="72"/>
      <c r="E604" s="72"/>
      <c r="F604" s="72"/>
      <c r="G604" s="72"/>
      <c r="H604" s="72"/>
      <c r="I604" s="72"/>
      <c r="J604" s="84"/>
      <c r="K604" s="72"/>
      <c r="L604" s="72"/>
      <c r="M604" s="72"/>
      <c r="N604" s="72"/>
      <c r="O604" s="72"/>
      <c r="P604" s="72"/>
      <c r="Q604" s="72"/>
      <c r="R604" s="72"/>
      <c r="S604" s="72"/>
    </row>
    <row r="605" spans="2:19">
      <c r="B605" s="72"/>
      <c r="C605" s="72"/>
      <c r="D605" s="72"/>
      <c r="E605" s="72"/>
      <c r="F605" s="72"/>
      <c r="G605" s="72"/>
      <c r="H605" s="72"/>
      <c r="I605" s="72"/>
      <c r="J605" s="84"/>
      <c r="K605" s="72"/>
      <c r="L605" s="72"/>
      <c r="M605" s="72"/>
      <c r="N605" s="72"/>
      <c r="O605" s="72"/>
      <c r="P605" s="72"/>
      <c r="Q605" s="72"/>
      <c r="R605" s="72"/>
      <c r="S605" s="72"/>
    </row>
    <row r="606" spans="2:19">
      <c r="B606" s="72"/>
      <c r="C606" s="72"/>
      <c r="D606" s="72"/>
      <c r="E606" s="72"/>
      <c r="F606" s="72"/>
      <c r="G606" s="72"/>
      <c r="H606" s="72"/>
      <c r="I606" s="72"/>
      <c r="J606" s="84"/>
      <c r="K606" s="72"/>
      <c r="L606" s="72"/>
      <c r="M606" s="72"/>
      <c r="N606" s="72"/>
      <c r="O606" s="72"/>
      <c r="P606" s="72"/>
      <c r="Q606" s="72"/>
      <c r="R606" s="72"/>
      <c r="S606" s="72"/>
    </row>
    <row r="607" spans="2:19">
      <c r="B607" s="72"/>
      <c r="C607" s="72"/>
      <c r="D607" s="72"/>
      <c r="E607" s="72"/>
      <c r="F607" s="72"/>
      <c r="G607" s="72"/>
      <c r="H607" s="72"/>
      <c r="I607" s="72"/>
      <c r="J607" s="84"/>
      <c r="K607" s="72"/>
      <c r="L607" s="72"/>
      <c r="M607" s="72"/>
      <c r="N607" s="72"/>
      <c r="O607" s="72"/>
      <c r="P607" s="72"/>
      <c r="Q607" s="72"/>
      <c r="R607" s="72"/>
      <c r="S607" s="72"/>
    </row>
    <row r="608" spans="2:19">
      <c r="B608" s="72"/>
      <c r="C608" s="72"/>
      <c r="D608" s="72"/>
      <c r="E608" s="72"/>
      <c r="F608" s="72"/>
      <c r="G608" s="72"/>
      <c r="H608" s="72"/>
      <c r="I608" s="72"/>
      <c r="J608" s="84"/>
      <c r="K608" s="72"/>
      <c r="L608" s="72"/>
      <c r="M608" s="72"/>
      <c r="N608" s="72"/>
      <c r="O608" s="72"/>
      <c r="P608" s="72"/>
      <c r="Q608" s="72"/>
      <c r="R608" s="72"/>
      <c r="S608" s="72"/>
    </row>
    <row r="609" spans="2:19">
      <c r="B609" s="72"/>
      <c r="C609" s="72"/>
      <c r="D609" s="72"/>
      <c r="E609" s="72"/>
      <c r="F609" s="72"/>
      <c r="G609" s="72"/>
      <c r="H609" s="72"/>
      <c r="I609" s="72"/>
      <c r="J609" s="84"/>
      <c r="K609" s="72"/>
      <c r="L609" s="72"/>
      <c r="M609" s="72"/>
      <c r="N609" s="72"/>
      <c r="O609" s="72"/>
      <c r="P609" s="72"/>
      <c r="Q609" s="72"/>
      <c r="R609" s="72"/>
      <c r="S609" s="72"/>
    </row>
    <row r="610" spans="2:19">
      <c r="B610" s="72"/>
      <c r="C610" s="72"/>
      <c r="D610" s="72"/>
      <c r="E610" s="72"/>
      <c r="F610" s="72"/>
      <c r="G610" s="72"/>
      <c r="H610" s="72"/>
      <c r="I610" s="72"/>
      <c r="J610" s="84"/>
      <c r="K610" s="72"/>
      <c r="L610" s="72"/>
      <c r="M610" s="72"/>
      <c r="N610" s="72"/>
      <c r="O610" s="72"/>
      <c r="P610" s="72"/>
      <c r="Q610" s="72"/>
      <c r="R610" s="72"/>
      <c r="S610" s="72"/>
    </row>
    <row r="611" spans="2:19">
      <c r="B611" s="72"/>
      <c r="C611" s="72"/>
      <c r="D611" s="72"/>
      <c r="E611" s="72"/>
      <c r="F611" s="72"/>
      <c r="G611" s="72"/>
      <c r="H611" s="72"/>
      <c r="I611" s="72"/>
      <c r="J611" s="84"/>
      <c r="K611" s="72"/>
      <c r="L611" s="72"/>
      <c r="M611" s="72"/>
      <c r="N611" s="72"/>
      <c r="O611" s="72"/>
      <c r="P611" s="72"/>
      <c r="Q611" s="72"/>
      <c r="R611" s="72"/>
      <c r="S611" s="72"/>
    </row>
    <row r="612" spans="2:19">
      <c r="B612" s="72"/>
      <c r="C612" s="72"/>
      <c r="D612" s="72"/>
      <c r="E612" s="72"/>
      <c r="F612" s="72"/>
      <c r="G612" s="72"/>
      <c r="H612" s="72"/>
      <c r="I612" s="72"/>
      <c r="J612" s="84"/>
      <c r="K612" s="72"/>
      <c r="L612" s="72"/>
      <c r="M612" s="72"/>
      <c r="N612" s="72"/>
      <c r="O612" s="72"/>
      <c r="P612" s="72"/>
      <c r="Q612" s="72"/>
      <c r="R612" s="72"/>
      <c r="S612" s="72"/>
    </row>
    <row r="613" spans="2:19">
      <c r="B613" s="72"/>
      <c r="C613" s="72"/>
      <c r="D613" s="72"/>
      <c r="E613" s="72"/>
      <c r="F613" s="72"/>
      <c r="G613" s="72"/>
      <c r="H613" s="72"/>
      <c r="I613" s="72"/>
      <c r="J613" s="84"/>
      <c r="K613" s="72"/>
      <c r="L613" s="72"/>
      <c r="M613" s="72"/>
      <c r="N613" s="72"/>
      <c r="O613" s="72"/>
      <c r="P613" s="72"/>
      <c r="Q613" s="72"/>
      <c r="R613" s="72"/>
      <c r="S613" s="72"/>
    </row>
    <row r="614" spans="2:19">
      <c r="B614" s="72"/>
      <c r="C614" s="72"/>
      <c r="D614" s="72"/>
      <c r="E614" s="72"/>
      <c r="F614" s="72"/>
      <c r="G614" s="72"/>
      <c r="H614" s="72"/>
      <c r="I614" s="72"/>
      <c r="J614" s="84"/>
      <c r="K614" s="72"/>
      <c r="L614" s="72"/>
      <c r="M614" s="72"/>
      <c r="N614" s="72"/>
      <c r="O614" s="72"/>
      <c r="P614" s="72"/>
      <c r="Q614" s="72"/>
      <c r="R614" s="72"/>
      <c r="S614" s="72"/>
    </row>
    <row r="615" spans="2:19">
      <c r="B615" s="72"/>
      <c r="C615" s="72"/>
      <c r="D615" s="72"/>
      <c r="E615" s="72"/>
      <c r="F615" s="72"/>
      <c r="G615" s="72"/>
      <c r="H615" s="72"/>
      <c r="I615" s="72"/>
      <c r="J615" s="84"/>
      <c r="K615" s="72"/>
      <c r="L615" s="72"/>
      <c r="M615" s="72"/>
      <c r="N615" s="72"/>
      <c r="O615" s="72"/>
      <c r="P615" s="72"/>
      <c r="Q615" s="72"/>
      <c r="R615" s="72"/>
      <c r="S615" s="72"/>
    </row>
    <row r="616" spans="2:19">
      <c r="B616" s="72"/>
      <c r="C616" s="72"/>
      <c r="D616" s="72"/>
      <c r="E616" s="72"/>
      <c r="F616" s="72"/>
      <c r="G616" s="72"/>
      <c r="H616" s="72"/>
      <c r="I616" s="72"/>
      <c r="J616" s="84"/>
      <c r="K616" s="72"/>
      <c r="L616" s="72"/>
      <c r="M616" s="72"/>
      <c r="N616" s="72"/>
      <c r="O616" s="72"/>
      <c r="P616" s="72"/>
      <c r="Q616" s="72"/>
      <c r="R616" s="72"/>
      <c r="S616" s="72"/>
    </row>
    <row r="617" spans="2:19">
      <c r="B617" s="72"/>
      <c r="C617" s="72"/>
      <c r="D617" s="72"/>
      <c r="E617" s="72"/>
      <c r="F617" s="72"/>
      <c r="G617" s="72"/>
      <c r="H617" s="72"/>
      <c r="I617" s="72"/>
      <c r="J617" s="84"/>
      <c r="K617" s="72"/>
      <c r="L617" s="72"/>
      <c r="M617" s="72"/>
      <c r="N617" s="72"/>
      <c r="O617" s="72"/>
      <c r="P617" s="72"/>
      <c r="Q617" s="72"/>
      <c r="R617" s="72"/>
      <c r="S617" s="72"/>
    </row>
    <row r="618" spans="2:19">
      <c r="B618" s="72"/>
      <c r="C618" s="72"/>
      <c r="D618" s="72"/>
      <c r="E618" s="72"/>
      <c r="F618" s="72"/>
      <c r="G618" s="72"/>
      <c r="H618" s="72"/>
      <c r="I618" s="72"/>
      <c r="J618" s="84"/>
      <c r="K618" s="72"/>
      <c r="L618" s="72"/>
      <c r="M618" s="72"/>
      <c r="N618" s="72"/>
      <c r="O618" s="72"/>
      <c r="P618" s="72"/>
      <c r="Q618" s="72"/>
      <c r="R618" s="72"/>
      <c r="S618" s="72"/>
    </row>
    <row r="619" spans="2:19">
      <c r="B619" s="72"/>
      <c r="C619" s="72"/>
      <c r="D619" s="72"/>
      <c r="E619" s="72"/>
      <c r="F619" s="72"/>
      <c r="G619" s="72"/>
      <c r="H619" s="72"/>
      <c r="I619" s="72"/>
      <c r="J619" s="84"/>
      <c r="K619" s="72"/>
      <c r="L619" s="72"/>
      <c r="M619" s="72"/>
      <c r="N619" s="72"/>
      <c r="O619" s="72"/>
      <c r="P619" s="72"/>
      <c r="Q619" s="72"/>
      <c r="R619" s="72"/>
      <c r="S619" s="72"/>
    </row>
    <row r="620" spans="2:19">
      <c r="B620" s="72"/>
      <c r="C620" s="72"/>
      <c r="D620" s="72"/>
      <c r="E620" s="72"/>
      <c r="F620" s="72"/>
      <c r="G620" s="72"/>
      <c r="H620" s="72"/>
      <c r="I620" s="72"/>
      <c r="J620" s="84"/>
      <c r="K620" s="72"/>
      <c r="L620" s="72"/>
      <c r="M620" s="72"/>
      <c r="N620" s="72"/>
      <c r="O620" s="72"/>
      <c r="P620" s="72"/>
      <c r="Q620" s="72"/>
      <c r="R620" s="72"/>
      <c r="S620" s="72"/>
    </row>
    <row r="621" spans="2:19">
      <c r="B621" s="72"/>
      <c r="C621" s="72"/>
      <c r="D621" s="72"/>
      <c r="E621" s="72"/>
      <c r="F621" s="72"/>
      <c r="G621" s="72"/>
      <c r="H621" s="72"/>
      <c r="I621" s="72"/>
      <c r="J621" s="84"/>
      <c r="K621" s="72"/>
      <c r="L621" s="72"/>
      <c r="M621" s="72"/>
      <c r="N621" s="72"/>
      <c r="O621" s="72"/>
      <c r="P621" s="72"/>
      <c r="Q621" s="72"/>
      <c r="R621" s="72"/>
      <c r="S621" s="72"/>
    </row>
    <row r="622" spans="2:19">
      <c r="B622" s="72"/>
      <c r="C622" s="72"/>
      <c r="D622" s="72"/>
      <c r="E622" s="72"/>
      <c r="F622" s="72"/>
      <c r="G622" s="72"/>
      <c r="H622" s="72"/>
      <c r="I622" s="72"/>
      <c r="J622" s="84"/>
      <c r="K622" s="72"/>
      <c r="L622" s="72"/>
      <c r="M622" s="72"/>
      <c r="N622" s="72"/>
      <c r="O622" s="72"/>
      <c r="P622" s="72"/>
      <c r="Q622" s="72"/>
      <c r="R622" s="72"/>
      <c r="S622" s="72"/>
    </row>
    <row r="623" spans="2:19">
      <c r="B623" s="72"/>
      <c r="C623" s="72"/>
      <c r="D623" s="72"/>
      <c r="E623" s="72"/>
      <c r="F623" s="72"/>
      <c r="G623" s="72"/>
      <c r="H623" s="72"/>
      <c r="I623" s="72"/>
      <c r="J623" s="84"/>
      <c r="K623" s="72"/>
      <c r="L623" s="72"/>
      <c r="M623" s="72"/>
      <c r="N623" s="72"/>
      <c r="O623" s="72"/>
      <c r="P623" s="72"/>
      <c r="Q623" s="72"/>
      <c r="R623" s="72"/>
      <c r="S623" s="72"/>
    </row>
    <row r="624" spans="2:19">
      <c r="B624" s="72"/>
      <c r="C624" s="72"/>
      <c r="D624" s="72"/>
      <c r="E624" s="72"/>
      <c r="F624" s="72"/>
      <c r="G624" s="72"/>
      <c r="H624" s="72"/>
      <c r="I624" s="72"/>
      <c r="J624" s="84"/>
      <c r="K624" s="72"/>
      <c r="L624" s="72"/>
      <c r="M624" s="72"/>
      <c r="N624" s="72"/>
      <c r="O624" s="72"/>
      <c r="P624" s="72"/>
      <c r="Q624" s="72"/>
      <c r="R624" s="72"/>
      <c r="S624" s="72"/>
    </row>
    <row r="625" spans="2:19">
      <c r="B625" s="72"/>
      <c r="C625" s="72"/>
      <c r="D625" s="72"/>
      <c r="E625" s="72"/>
      <c r="F625" s="72"/>
      <c r="G625" s="72"/>
      <c r="H625" s="72"/>
      <c r="I625" s="72"/>
      <c r="J625" s="84"/>
      <c r="K625" s="72"/>
      <c r="L625" s="72"/>
      <c r="M625" s="72"/>
      <c r="N625" s="72"/>
      <c r="O625" s="72"/>
      <c r="P625" s="72"/>
      <c r="Q625" s="72"/>
      <c r="R625" s="72"/>
      <c r="S625" s="72"/>
    </row>
    <row r="626" spans="2:19">
      <c r="B626" s="72"/>
      <c r="C626" s="72"/>
      <c r="D626" s="72"/>
      <c r="E626" s="72"/>
      <c r="F626" s="72"/>
      <c r="G626" s="72"/>
      <c r="H626" s="72"/>
      <c r="I626" s="72"/>
      <c r="J626" s="84"/>
      <c r="K626" s="72"/>
      <c r="L626" s="72"/>
      <c r="M626" s="72"/>
      <c r="N626" s="72"/>
      <c r="O626" s="72"/>
      <c r="P626" s="72"/>
      <c r="Q626" s="72"/>
      <c r="R626" s="72"/>
      <c r="S626" s="72"/>
    </row>
    <row r="627" spans="2:19">
      <c r="B627" s="72"/>
      <c r="C627" s="72"/>
      <c r="D627" s="72"/>
      <c r="E627" s="72"/>
      <c r="F627" s="72"/>
      <c r="G627" s="72"/>
      <c r="H627" s="72"/>
      <c r="I627" s="72"/>
      <c r="J627" s="84"/>
      <c r="K627" s="72"/>
      <c r="L627" s="72"/>
      <c r="M627" s="72"/>
      <c r="N627" s="72"/>
      <c r="O627" s="72"/>
      <c r="P627" s="72"/>
      <c r="Q627" s="72"/>
      <c r="R627" s="72"/>
      <c r="S627" s="72"/>
    </row>
    <row r="628" spans="2:19">
      <c r="B628" s="72"/>
      <c r="C628" s="72"/>
      <c r="D628" s="72"/>
      <c r="E628" s="72"/>
      <c r="F628" s="72"/>
      <c r="G628" s="72"/>
      <c r="H628" s="72"/>
      <c r="I628" s="72"/>
      <c r="J628" s="84"/>
      <c r="K628" s="72"/>
      <c r="L628" s="72"/>
      <c r="M628" s="72"/>
      <c r="N628" s="72"/>
      <c r="O628" s="72"/>
      <c r="P628" s="72"/>
      <c r="Q628" s="72"/>
      <c r="R628" s="72"/>
      <c r="S628" s="72"/>
    </row>
    <row r="629" spans="2:19">
      <c r="B629" s="72"/>
      <c r="C629" s="72"/>
      <c r="D629" s="72"/>
      <c r="E629" s="72"/>
      <c r="F629" s="72"/>
      <c r="G629" s="72"/>
      <c r="H629" s="72"/>
      <c r="I629" s="72"/>
      <c r="J629" s="84"/>
      <c r="K629" s="72"/>
      <c r="L629" s="72"/>
      <c r="M629" s="72"/>
      <c r="N629" s="72"/>
      <c r="O629" s="72"/>
      <c r="P629" s="72"/>
      <c r="Q629" s="72"/>
      <c r="R629" s="72"/>
      <c r="S629" s="72"/>
    </row>
    <row r="630" spans="2:19">
      <c r="B630" s="72"/>
      <c r="C630" s="72"/>
      <c r="D630" s="72"/>
      <c r="E630" s="72"/>
      <c r="F630" s="72"/>
      <c r="G630" s="72"/>
      <c r="H630" s="72"/>
      <c r="I630" s="72"/>
      <c r="J630" s="84"/>
      <c r="K630" s="72"/>
      <c r="L630" s="72"/>
      <c r="M630" s="72"/>
      <c r="N630" s="72"/>
      <c r="O630" s="72"/>
      <c r="P630" s="72"/>
      <c r="Q630" s="72"/>
      <c r="R630" s="72"/>
      <c r="S630" s="72"/>
    </row>
    <row r="631" spans="2:19">
      <c r="B631" s="72"/>
      <c r="C631" s="72"/>
      <c r="D631" s="72"/>
      <c r="E631" s="72"/>
      <c r="F631" s="72"/>
      <c r="G631" s="72"/>
      <c r="H631" s="72"/>
      <c r="I631" s="72"/>
      <c r="J631" s="84"/>
      <c r="K631" s="72"/>
      <c r="L631" s="72"/>
      <c r="M631" s="72"/>
      <c r="N631" s="72"/>
      <c r="O631" s="72"/>
      <c r="P631" s="72"/>
      <c r="Q631" s="72"/>
      <c r="R631" s="72"/>
      <c r="S631" s="72"/>
    </row>
    <row r="632" spans="2:19">
      <c r="B632" s="72"/>
      <c r="C632" s="72"/>
      <c r="D632" s="72"/>
      <c r="E632" s="72"/>
      <c r="F632" s="72"/>
      <c r="G632" s="72"/>
      <c r="H632" s="72"/>
      <c r="I632" s="72"/>
      <c r="J632" s="84"/>
      <c r="K632" s="72"/>
      <c r="L632" s="72"/>
      <c r="M632" s="72"/>
      <c r="N632" s="72"/>
      <c r="O632" s="72"/>
      <c r="P632" s="72"/>
      <c r="Q632" s="72"/>
      <c r="R632" s="72"/>
      <c r="S632" s="72"/>
    </row>
    <row r="633" spans="2:19">
      <c r="B633" s="72"/>
      <c r="C633" s="72"/>
      <c r="D633" s="72"/>
      <c r="E633" s="72"/>
      <c r="F633" s="72"/>
      <c r="G633" s="72"/>
      <c r="H633" s="72"/>
      <c r="I633" s="72"/>
      <c r="J633" s="84"/>
      <c r="K633" s="72"/>
      <c r="L633" s="72"/>
      <c r="M633" s="72"/>
      <c r="N633" s="72"/>
      <c r="O633" s="72"/>
      <c r="P633" s="72"/>
      <c r="Q633" s="72"/>
      <c r="R633" s="72"/>
      <c r="S633" s="72"/>
    </row>
    <row r="634" spans="2:19">
      <c r="B634" s="72"/>
      <c r="C634" s="72"/>
      <c r="D634" s="72"/>
      <c r="E634" s="72"/>
      <c r="F634" s="72"/>
      <c r="G634" s="72"/>
      <c r="H634" s="72"/>
      <c r="I634" s="72"/>
      <c r="J634" s="84"/>
      <c r="K634" s="72"/>
      <c r="L634" s="72"/>
      <c r="M634" s="72"/>
      <c r="N634" s="72"/>
      <c r="O634" s="72"/>
      <c r="P634" s="72"/>
      <c r="Q634" s="72"/>
      <c r="R634" s="72"/>
      <c r="S634" s="72"/>
    </row>
    <row r="635" spans="2:19">
      <c r="B635" s="72"/>
      <c r="C635" s="72"/>
      <c r="D635" s="72"/>
      <c r="E635" s="72"/>
      <c r="F635" s="72"/>
      <c r="G635" s="72"/>
      <c r="H635" s="72"/>
      <c r="I635" s="72"/>
      <c r="J635" s="84"/>
      <c r="K635" s="72"/>
      <c r="L635" s="72"/>
      <c r="M635" s="72"/>
      <c r="N635" s="72"/>
      <c r="O635" s="72"/>
      <c r="P635" s="72"/>
      <c r="Q635" s="72"/>
      <c r="R635" s="72"/>
      <c r="S635" s="72"/>
    </row>
    <row r="636" spans="2:19">
      <c r="B636" s="72"/>
      <c r="C636" s="72"/>
      <c r="D636" s="72"/>
      <c r="E636" s="72"/>
      <c r="F636" s="72"/>
      <c r="G636" s="72"/>
      <c r="H636" s="72"/>
      <c r="I636" s="72"/>
      <c r="J636" s="84"/>
      <c r="K636" s="72"/>
      <c r="L636" s="72"/>
      <c r="M636" s="72"/>
      <c r="N636" s="72"/>
      <c r="O636" s="72"/>
      <c r="P636" s="72"/>
      <c r="Q636" s="72"/>
      <c r="R636" s="72"/>
      <c r="S636" s="72"/>
    </row>
    <row r="637" spans="2:19">
      <c r="B637" s="72"/>
      <c r="C637" s="72"/>
      <c r="D637" s="72"/>
      <c r="E637" s="72"/>
      <c r="F637" s="72"/>
      <c r="G637" s="72"/>
      <c r="H637" s="72"/>
      <c r="I637" s="72"/>
      <c r="J637" s="84"/>
      <c r="K637" s="72"/>
      <c r="L637" s="72"/>
      <c r="M637" s="72"/>
      <c r="N637" s="72"/>
      <c r="O637" s="72"/>
      <c r="P637" s="72"/>
      <c r="Q637" s="72"/>
      <c r="R637" s="72"/>
      <c r="S637" s="72"/>
    </row>
    <row r="638" spans="2:19">
      <c r="B638" s="72"/>
      <c r="C638" s="72"/>
      <c r="D638" s="72"/>
      <c r="E638" s="72"/>
      <c r="F638" s="72"/>
      <c r="G638" s="72"/>
      <c r="H638" s="72"/>
      <c r="I638" s="72"/>
      <c r="J638" s="84"/>
      <c r="K638" s="72"/>
      <c r="L638" s="72"/>
      <c r="M638" s="72"/>
      <c r="N638" s="72"/>
      <c r="O638" s="72"/>
      <c r="P638" s="72"/>
      <c r="Q638" s="72"/>
      <c r="R638" s="72"/>
      <c r="S638" s="72"/>
    </row>
    <row r="639" spans="2:19">
      <c r="B639" s="72"/>
      <c r="C639" s="72"/>
      <c r="D639" s="72"/>
      <c r="E639" s="72"/>
      <c r="F639" s="72"/>
      <c r="G639" s="72"/>
      <c r="H639" s="72"/>
      <c r="I639" s="72"/>
      <c r="J639" s="84"/>
      <c r="K639" s="72"/>
      <c r="L639" s="72"/>
      <c r="M639" s="72"/>
      <c r="N639" s="72"/>
      <c r="O639" s="72"/>
      <c r="P639" s="72"/>
      <c r="Q639" s="72"/>
      <c r="R639" s="72"/>
      <c r="S639" s="72"/>
    </row>
    <row r="640" spans="2:19">
      <c r="B640" s="72"/>
      <c r="C640" s="72"/>
      <c r="D640" s="72"/>
      <c r="E640" s="72"/>
      <c r="F640" s="72"/>
      <c r="G640" s="72"/>
      <c r="H640" s="72"/>
      <c r="I640" s="72"/>
      <c r="J640" s="84"/>
      <c r="K640" s="72"/>
      <c r="L640" s="72"/>
      <c r="M640" s="72"/>
      <c r="N640" s="72"/>
      <c r="O640" s="72"/>
      <c r="P640" s="72"/>
      <c r="Q640" s="72"/>
      <c r="R640" s="72"/>
      <c r="S640" s="72"/>
    </row>
    <row r="641" spans="2:19">
      <c r="B641" s="72"/>
      <c r="C641" s="72"/>
      <c r="D641" s="72"/>
      <c r="E641" s="72"/>
      <c r="F641" s="72"/>
      <c r="G641" s="72"/>
      <c r="H641" s="72"/>
      <c r="I641" s="72"/>
      <c r="J641" s="84"/>
      <c r="K641" s="72"/>
      <c r="L641" s="72"/>
      <c r="M641" s="72"/>
      <c r="N641" s="72"/>
      <c r="O641" s="72"/>
      <c r="P641" s="72"/>
      <c r="Q641" s="72"/>
      <c r="R641" s="72"/>
      <c r="S641" s="72"/>
    </row>
    <row r="642" spans="2:19">
      <c r="B642" s="72"/>
      <c r="C642" s="72"/>
      <c r="D642" s="72"/>
      <c r="E642" s="72"/>
      <c r="F642" s="72"/>
      <c r="G642" s="72"/>
      <c r="H642" s="72"/>
      <c r="I642" s="72"/>
      <c r="J642" s="84"/>
      <c r="K642" s="72"/>
      <c r="L642" s="72"/>
      <c r="M642" s="72"/>
      <c r="N642" s="72"/>
      <c r="O642" s="72"/>
      <c r="P642" s="72"/>
      <c r="Q642" s="72"/>
      <c r="R642" s="72"/>
      <c r="S642" s="72"/>
    </row>
    <row r="643" spans="2:19">
      <c r="B643" s="72"/>
      <c r="C643" s="72"/>
      <c r="D643" s="72"/>
      <c r="E643" s="72"/>
      <c r="F643" s="72"/>
      <c r="G643" s="72"/>
      <c r="H643" s="72"/>
      <c r="I643" s="72"/>
      <c r="J643" s="84"/>
      <c r="K643" s="72"/>
      <c r="L643" s="72"/>
      <c r="M643" s="72"/>
      <c r="N643" s="72"/>
      <c r="O643" s="72"/>
      <c r="P643" s="72"/>
      <c r="Q643" s="72"/>
      <c r="R643" s="72"/>
      <c r="S643" s="72"/>
    </row>
    <row r="644" spans="2:19">
      <c r="B644" s="72"/>
      <c r="C644" s="72"/>
      <c r="D644" s="72"/>
      <c r="E644" s="72"/>
      <c r="F644" s="72"/>
      <c r="G644" s="72"/>
      <c r="H644" s="72"/>
      <c r="I644" s="72"/>
      <c r="J644" s="84"/>
      <c r="K644" s="72"/>
      <c r="L644" s="72"/>
      <c r="M644" s="72"/>
      <c r="N644" s="72"/>
      <c r="O644" s="72"/>
      <c r="P644" s="72"/>
      <c r="Q644" s="72"/>
      <c r="R644" s="72"/>
      <c r="S644" s="72"/>
    </row>
    <row r="645" spans="2:19">
      <c r="B645" s="72"/>
      <c r="C645" s="72"/>
      <c r="D645" s="72"/>
      <c r="E645" s="72"/>
      <c r="F645" s="72"/>
      <c r="G645" s="72"/>
      <c r="H645" s="72"/>
      <c r="I645" s="72"/>
      <c r="J645" s="84"/>
      <c r="K645" s="72"/>
      <c r="L645" s="72"/>
      <c r="M645" s="72"/>
      <c r="N645" s="72"/>
      <c r="O645" s="72"/>
      <c r="P645" s="72"/>
      <c r="Q645" s="72"/>
      <c r="R645" s="72"/>
      <c r="S645" s="72"/>
    </row>
    <row r="646" spans="2:19">
      <c r="B646" s="72"/>
      <c r="C646" s="72"/>
      <c r="D646" s="72"/>
      <c r="E646" s="72"/>
      <c r="F646" s="72"/>
      <c r="G646" s="72"/>
      <c r="H646" s="72"/>
      <c r="I646" s="72"/>
      <c r="J646" s="84"/>
      <c r="K646" s="72"/>
      <c r="L646" s="72"/>
      <c r="M646" s="72"/>
      <c r="N646" s="72"/>
      <c r="O646" s="72"/>
      <c r="P646" s="72"/>
      <c r="Q646" s="72"/>
      <c r="R646" s="72"/>
      <c r="S646" s="72"/>
    </row>
    <row r="647" spans="2:19">
      <c r="B647" s="72"/>
      <c r="C647" s="72"/>
      <c r="D647" s="72"/>
      <c r="E647" s="72"/>
      <c r="F647" s="72"/>
      <c r="G647" s="72"/>
      <c r="H647" s="72"/>
      <c r="I647" s="72"/>
      <c r="J647" s="84"/>
      <c r="K647" s="72"/>
      <c r="L647" s="72"/>
      <c r="M647" s="72"/>
      <c r="N647" s="72"/>
      <c r="O647" s="72"/>
      <c r="P647" s="72"/>
      <c r="Q647" s="72"/>
      <c r="R647" s="72"/>
      <c r="S647" s="72"/>
    </row>
    <row r="648" spans="2:19">
      <c r="B648" s="72"/>
      <c r="C648" s="72"/>
      <c r="D648" s="72"/>
      <c r="E648" s="72"/>
      <c r="F648" s="72"/>
      <c r="G648" s="72"/>
      <c r="H648" s="72"/>
      <c r="I648" s="72"/>
      <c r="J648" s="84"/>
      <c r="K648" s="72"/>
      <c r="L648" s="72"/>
      <c r="M648" s="72"/>
      <c r="N648" s="72"/>
      <c r="O648" s="72"/>
      <c r="P648" s="72"/>
      <c r="Q648" s="72"/>
      <c r="R648" s="72"/>
      <c r="S648" s="72"/>
    </row>
    <row r="649" spans="2:19">
      <c r="B649" s="72"/>
      <c r="C649" s="72"/>
      <c r="D649" s="72"/>
      <c r="E649" s="72"/>
      <c r="F649" s="72"/>
      <c r="G649" s="72"/>
      <c r="H649" s="72"/>
      <c r="I649" s="72"/>
      <c r="J649" s="84"/>
      <c r="K649" s="72"/>
      <c r="L649" s="72"/>
      <c r="M649" s="72"/>
      <c r="N649" s="72"/>
      <c r="O649" s="72"/>
      <c r="P649" s="72"/>
      <c r="Q649" s="72"/>
      <c r="R649" s="72"/>
      <c r="S649" s="72"/>
    </row>
    <row r="650" spans="2:19">
      <c r="B650" s="72"/>
      <c r="C650" s="72"/>
      <c r="D650" s="72"/>
      <c r="E650" s="72"/>
      <c r="F650" s="72"/>
      <c r="G650" s="72"/>
      <c r="H650" s="72"/>
      <c r="I650" s="72"/>
      <c r="J650" s="84"/>
      <c r="K650" s="72"/>
      <c r="L650" s="72"/>
      <c r="M650" s="72"/>
      <c r="N650" s="72"/>
      <c r="O650" s="72"/>
      <c r="P650" s="72"/>
      <c r="Q650" s="72"/>
      <c r="R650" s="72"/>
      <c r="S650" s="72"/>
    </row>
    <row r="651" spans="2:19">
      <c r="B651" s="72"/>
      <c r="C651" s="72"/>
      <c r="D651" s="72"/>
      <c r="E651" s="72"/>
      <c r="F651" s="72"/>
      <c r="G651" s="72"/>
      <c r="H651" s="72"/>
      <c r="I651" s="72"/>
      <c r="J651" s="84"/>
      <c r="K651" s="72"/>
      <c r="L651" s="72"/>
      <c r="M651" s="72"/>
      <c r="N651" s="72"/>
      <c r="O651" s="72"/>
      <c r="P651" s="72"/>
      <c r="Q651" s="72"/>
      <c r="R651" s="72"/>
      <c r="S651" s="72"/>
    </row>
    <row r="652" spans="2:19">
      <c r="B652" s="72"/>
      <c r="C652" s="72"/>
      <c r="D652" s="72"/>
      <c r="E652" s="72"/>
      <c r="F652" s="72"/>
      <c r="G652" s="72"/>
      <c r="H652" s="72"/>
      <c r="I652" s="72"/>
      <c r="J652" s="84"/>
      <c r="K652" s="72"/>
      <c r="L652" s="72"/>
      <c r="M652" s="72"/>
      <c r="N652" s="72"/>
      <c r="O652" s="72"/>
      <c r="P652" s="72"/>
      <c r="Q652" s="72"/>
      <c r="R652" s="72"/>
      <c r="S652" s="72"/>
    </row>
    <row r="653" spans="2:19">
      <c r="B653" s="72"/>
      <c r="C653" s="72"/>
      <c r="D653" s="72"/>
      <c r="E653" s="72"/>
      <c r="F653" s="72"/>
      <c r="G653" s="72"/>
      <c r="H653" s="72"/>
      <c r="I653" s="72"/>
      <c r="J653" s="84"/>
      <c r="K653" s="72"/>
      <c r="L653" s="72"/>
      <c r="M653" s="72"/>
      <c r="N653" s="72"/>
      <c r="O653" s="72"/>
      <c r="P653" s="72"/>
      <c r="Q653" s="72"/>
      <c r="R653" s="72"/>
      <c r="S653" s="72"/>
    </row>
    <row r="654" spans="2:19">
      <c r="B654" s="72"/>
      <c r="C654" s="72"/>
      <c r="D654" s="72"/>
      <c r="E654" s="72"/>
      <c r="F654" s="72"/>
      <c r="G654" s="72"/>
      <c r="H654" s="72"/>
      <c r="I654" s="72"/>
      <c r="J654" s="84"/>
      <c r="K654" s="72"/>
      <c r="L654" s="72"/>
      <c r="M654" s="72"/>
      <c r="N654" s="72"/>
      <c r="O654" s="72"/>
      <c r="P654" s="72"/>
      <c r="Q654" s="72"/>
      <c r="R654" s="72"/>
      <c r="S654" s="72"/>
    </row>
    <row r="655" spans="2:19">
      <c r="B655" s="72"/>
      <c r="C655" s="72"/>
      <c r="D655" s="72"/>
      <c r="E655" s="72"/>
      <c r="F655" s="72"/>
      <c r="G655" s="72"/>
      <c r="H655" s="72"/>
      <c r="I655" s="72"/>
      <c r="J655" s="84"/>
      <c r="K655" s="72"/>
      <c r="L655" s="72"/>
      <c r="M655" s="72"/>
      <c r="N655" s="72"/>
      <c r="O655" s="72"/>
      <c r="P655" s="72"/>
      <c r="Q655" s="72"/>
      <c r="R655" s="72"/>
      <c r="S655" s="72"/>
    </row>
    <row r="656" spans="2:19">
      <c r="B656" s="72"/>
      <c r="C656" s="72"/>
      <c r="D656" s="72"/>
      <c r="E656" s="72"/>
      <c r="F656" s="72"/>
      <c r="G656" s="72"/>
      <c r="H656" s="72"/>
      <c r="I656" s="72"/>
      <c r="J656" s="84"/>
      <c r="K656" s="72"/>
      <c r="L656" s="72"/>
      <c r="M656" s="72"/>
      <c r="N656" s="72"/>
      <c r="O656" s="72"/>
      <c r="P656" s="72"/>
      <c r="Q656" s="72"/>
      <c r="R656" s="72"/>
      <c r="S656" s="72"/>
    </row>
    <row r="657" spans="2:19">
      <c r="B657" s="72"/>
      <c r="C657" s="72"/>
      <c r="D657" s="72"/>
      <c r="E657" s="72"/>
      <c r="F657" s="72"/>
      <c r="G657" s="72"/>
      <c r="H657" s="72"/>
      <c r="I657" s="72"/>
      <c r="J657" s="84"/>
      <c r="K657" s="72"/>
      <c r="L657" s="72"/>
      <c r="M657" s="72"/>
      <c r="N657" s="72"/>
      <c r="O657" s="72"/>
      <c r="P657" s="72"/>
      <c r="Q657" s="72"/>
      <c r="R657" s="72"/>
      <c r="S657" s="72"/>
    </row>
    <row r="658" spans="2:19">
      <c r="B658" s="72"/>
      <c r="C658" s="72"/>
      <c r="D658" s="72"/>
      <c r="E658" s="72"/>
      <c r="F658" s="72"/>
      <c r="G658" s="72"/>
      <c r="H658" s="72"/>
      <c r="I658" s="72"/>
      <c r="J658" s="84"/>
      <c r="K658" s="72"/>
      <c r="L658" s="72"/>
      <c r="M658" s="72"/>
      <c r="N658" s="72"/>
      <c r="O658" s="72"/>
      <c r="P658" s="72"/>
      <c r="Q658" s="72"/>
      <c r="R658" s="72"/>
      <c r="S658" s="72"/>
    </row>
    <row r="659" spans="2:19">
      <c r="B659" s="72"/>
      <c r="C659" s="72"/>
      <c r="D659" s="72"/>
      <c r="E659" s="72"/>
      <c r="F659" s="72"/>
      <c r="G659" s="72"/>
      <c r="H659" s="72"/>
      <c r="I659" s="72"/>
      <c r="J659" s="84"/>
      <c r="K659" s="72"/>
      <c r="L659" s="72"/>
      <c r="M659" s="72"/>
      <c r="N659" s="72"/>
      <c r="O659" s="72"/>
      <c r="P659" s="72"/>
      <c r="Q659" s="72"/>
      <c r="R659" s="72"/>
      <c r="S659" s="72"/>
    </row>
    <row r="660" spans="2:19">
      <c r="B660" s="72"/>
      <c r="C660" s="72"/>
      <c r="D660" s="72"/>
      <c r="E660" s="72"/>
      <c r="F660" s="72"/>
      <c r="G660" s="72"/>
      <c r="H660" s="72"/>
      <c r="I660" s="72"/>
      <c r="J660" s="84"/>
      <c r="K660" s="72"/>
      <c r="L660" s="72"/>
      <c r="M660" s="72"/>
      <c r="N660" s="72"/>
      <c r="O660" s="72"/>
      <c r="P660" s="72"/>
      <c r="Q660" s="72"/>
      <c r="R660" s="72"/>
      <c r="S660" s="72"/>
    </row>
    <row r="661" spans="2:19">
      <c r="B661" s="72"/>
      <c r="C661" s="72"/>
      <c r="D661" s="72"/>
      <c r="E661" s="72"/>
      <c r="F661" s="72"/>
      <c r="G661" s="72"/>
      <c r="H661" s="72"/>
      <c r="I661" s="72"/>
      <c r="J661" s="84"/>
      <c r="K661" s="72"/>
      <c r="L661" s="72"/>
      <c r="M661" s="72"/>
      <c r="N661" s="72"/>
      <c r="O661" s="72"/>
      <c r="P661" s="72"/>
      <c r="Q661" s="72"/>
      <c r="R661" s="72"/>
      <c r="S661" s="72"/>
    </row>
    <row r="662" spans="2:19">
      <c r="B662" s="72"/>
      <c r="C662" s="72"/>
      <c r="D662" s="72"/>
      <c r="E662" s="72"/>
      <c r="F662" s="72"/>
      <c r="G662" s="72"/>
      <c r="H662" s="72"/>
      <c r="I662" s="72"/>
      <c r="J662" s="84"/>
      <c r="K662" s="72"/>
      <c r="L662" s="72"/>
      <c r="M662" s="72"/>
      <c r="N662" s="72"/>
      <c r="O662" s="72"/>
      <c r="P662" s="72"/>
      <c r="Q662" s="72"/>
      <c r="R662" s="72"/>
      <c r="S662" s="72"/>
    </row>
    <row r="663" spans="2:19">
      <c r="B663" s="72"/>
      <c r="C663" s="72"/>
      <c r="D663" s="72"/>
      <c r="E663" s="72"/>
      <c r="F663" s="72"/>
      <c r="G663" s="72"/>
      <c r="H663" s="72"/>
      <c r="I663" s="72"/>
      <c r="J663" s="84"/>
      <c r="K663" s="72"/>
      <c r="L663" s="72"/>
      <c r="M663" s="72"/>
      <c r="N663" s="72"/>
      <c r="O663" s="72"/>
      <c r="P663" s="72"/>
      <c r="Q663" s="72"/>
      <c r="R663" s="72"/>
      <c r="S663" s="72"/>
    </row>
    <row r="664" spans="2:19">
      <c r="B664" s="72"/>
      <c r="C664" s="72"/>
      <c r="D664" s="72"/>
      <c r="E664" s="72"/>
      <c r="F664" s="72"/>
      <c r="G664" s="72"/>
      <c r="H664" s="72"/>
      <c r="I664" s="72"/>
      <c r="J664" s="84"/>
      <c r="K664" s="72"/>
      <c r="L664" s="72"/>
      <c r="M664" s="72"/>
      <c r="N664" s="72"/>
      <c r="O664" s="72"/>
      <c r="P664" s="72"/>
      <c r="Q664" s="72"/>
      <c r="R664" s="72"/>
      <c r="S664" s="72"/>
    </row>
    <row r="665" spans="2:19">
      <c r="B665" s="72"/>
      <c r="C665" s="72"/>
      <c r="D665" s="72"/>
      <c r="E665" s="72"/>
      <c r="F665" s="72"/>
      <c r="G665" s="72"/>
      <c r="H665" s="72"/>
      <c r="I665" s="72"/>
      <c r="J665" s="84"/>
      <c r="K665" s="72"/>
      <c r="L665" s="72"/>
      <c r="M665" s="72"/>
      <c r="N665" s="72"/>
      <c r="O665" s="72"/>
      <c r="P665" s="72"/>
      <c r="Q665" s="72"/>
      <c r="R665" s="72"/>
      <c r="S665" s="72"/>
    </row>
    <row r="666" spans="2:19">
      <c r="B666" s="72"/>
      <c r="C666" s="72"/>
      <c r="D666" s="72"/>
      <c r="E666" s="72"/>
      <c r="F666" s="72"/>
      <c r="G666" s="72"/>
      <c r="H666" s="72"/>
      <c r="I666" s="72"/>
      <c r="J666" s="84"/>
      <c r="K666" s="72"/>
      <c r="L666" s="72"/>
      <c r="M666" s="72"/>
      <c r="N666" s="72"/>
      <c r="O666" s="72"/>
      <c r="P666" s="72"/>
      <c r="Q666" s="72"/>
      <c r="R666" s="72"/>
      <c r="S666" s="72"/>
    </row>
    <row r="667" spans="2:19">
      <c r="B667" s="72"/>
      <c r="C667" s="72"/>
      <c r="D667" s="72"/>
      <c r="E667" s="72"/>
      <c r="F667" s="72"/>
      <c r="G667" s="72"/>
      <c r="H667" s="72"/>
      <c r="I667" s="72"/>
      <c r="J667" s="84"/>
      <c r="K667" s="72"/>
      <c r="L667" s="72"/>
      <c r="M667" s="72"/>
      <c r="N667" s="72"/>
      <c r="O667" s="72"/>
      <c r="P667" s="72"/>
      <c r="Q667" s="72"/>
      <c r="R667" s="72"/>
      <c r="S667" s="72"/>
    </row>
    <row r="668" spans="2:19">
      <c r="B668" s="72"/>
      <c r="C668" s="72"/>
      <c r="D668" s="72"/>
      <c r="E668" s="72"/>
      <c r="F668" s="72"/>
      <c r="G668" s="72"/>
      <c r="H668" s="72"/>
      <c r="I668" s="72"/>
      <c r="J668" s="84"/>
      <c r="K668" s="72"/>
      <c r="L668" s="72"/>
      <c r="M668" s="72"/>
      <c r="N668" s="72"/>
      <c r="O668" s="72"/>
      <c r="P668" s="72"/>
      <c r="Q668" s="72"/>
      <c r="R668" s="72"/>
      <c r="S668" s="72"/>
    </row>
    <row r="669" spans="2:19">
      <c r="B669" s="72"/>
      <c r="C669" s="72"/>
      <c r="D669" s="72"/>
      <c r="E669" s="72"/>
      <c r="F669" s="72"/>
      <c r="G669" s="72"/>
      <c r="H669" s="72"/>
      <c r="I669" s="72"/>
      <c r="J669" s="84"/>
      <c r="K669" s="72"/>
      <c r="L669" s="72"/>
      <c r="M669" s="72"/>
      <c r="N669" s="72"/>
      <c r="O669" s="72"/>
      <c r="P669" s="72"/>
      <c r="Q669" s="72"/>
      <c r="R669" s="72"/>
      <c r="S669" s="72"/>
    </row>
    <row r="670" spans="2:19">
      <c r="B670" s="72"/>
      <c r="C670" s="72"/>
      <c r="D670" s="72"/>
      <c r="E670" s="72"/>
      <c r="F670" s="72"/>
      <c r="G670" s="72"/>
      <c r="H670" s="72"/>
      <c r="I670" s="72"/>
      <c r="J670" s="84"/>
      <c r="K670" s="72"/>
      <c r="L670" s="72"/>
      <c r="M670" s="72"/>
      <c r="N670" s="72"/>
      <c r="O670" s="72"/>
      <c r="P670" s="72"/>
      <c r="Q670" s="72"/>
      <c r="R670" s="72"/>
      <c r="S670" s="72"/>
    </row>
    <row r="671" spans="2:19">
      <c r="B671" s="72"/>
      <c r="C671" s="72"/>
      <c r="D671" s="72"/>
      <c r="E671" s="72"/>
      <c r="F671" s="72"/>
      <c r="G671" s="72"/>
      <c r="H671" s="72"/>
      <c r="I671" s="72"/>
      <c r="J671" s="84"/>
      <c r="K671" s="72"/>
      <c r="L671" s="72"/>
      <c r="M671" s="72"/>
      <c r="N671" s="72"/>
      <c r="O671" s="72"/>
      <c r="P671" s="72"/>
      <c r="Q671" s="72"/>
      <c r="R671" s="72"/>
      <c r="S671" s="72"/>
    </row>
    <row r="672" spans="2:19">
      <c r="B672" s="72"/>
      <c r="C672" s="72"/>
      <c r="D672" s="72"/>
      <c r="E672" s="72"/>
      <c r="F672" s="72"/>
      <c r="G672" s="72"/>
      <c r="H672" s="72"/>
      <c r="I672" s="72"/>
      <c r="J672" s="84"/>
      <c r="K672" s="72"/>
      <c r="L672" s="72"/>
      <c r="M672" s="72"/>
      <c r="N672" s="72"/>
      <c r="O672" s="72"/>
      <c r="P672" s="72"/>
      <c r="Q672" s="72"/>
      <c r="R672" s="72"/>
      <c r="S672" s="72"/>
    </row>
    <row r="673" spans="2:19">
      <c r="B673" s="72"/>
      <c r="C673" s="72"/>
      <c r="D673" s="72"/>
      <c r="E673" s="72"/>
      <c r="F673" s="72"/>
      <c r="G673" s="72"/>
      <c r="H673" s="72"/>
      <c r="I673" s="72"/>
      <c r="J673" s="84"/>
      <c r="K673" s="72"/>
      <c r="L673" s="72"/>
      <c r="M673" s="72"/>
      <c r="N673" s="72"/>
      <c r="O673" s="72"/>
      <c r="P673" s="72"/>
      <c r="Q673" s="72"/>
      <c r="R673" s="72"/>
      <c r="S673" s="72"/>
    </row>
    <row r="674" spans="2:19">
      <c r="B674" s="72"/>
      <c r="C674" s="72"/>
      <c r="D674" s="72"/>
      <c r="E674" s="72"/>
      <c r="F674" s="72"/>
      <c r="G674" s="72"/>
      <c r="H674" s="72"/>
      <c r="I674" s="72"/>
      <c r="J674" s="84"/>
      <c r="K674" s="72"/>
      <c r="L674" s="72"/>
      <c r="M674" s="72"/>
      <c r="N674" s="72"/>
      <c r="O674" s="72"/>
      <c r="P674" s="72"/>
      <c r="Q674" s="72"/>
      <c r="R674" s="72"/>
      <c r="S674" s="72"/>
    </row>
    <row r="675" spans="2:19">
      <c r="B675" s="72"/>
      <c r="C675" s="72"/>
      <c r="D675" s="72"/>
      <c r="E675" s="72"/>
      <c r="F675" s="72"/>
      <c r="G675" s="72"/>
      <c r="H675" s="72"/>
      <c r="I675" s="72"/>
      <c r="J675" s="84"/>
      <c r="K675" s="72"/>
      <c r="L675" s="72"/>
      <c r="M675" s="72"/>
      <c r="N675" s="72"/>
      <c r="O675" s="72"/>
      <c r="P675" s="72"/>
      <c r="Q675" s="72"/>
      <c r="R675" s="72"/>
      <c r="S675" s="72"/>
    </row>
    <row r="676" spans="2:19">
      <c r="B676" s="72"/>
      <c r="C676" s="72"/>
      <c r="D676" s="72"/>
      <c r="E676" s="72"/>
      <c r="F676" s="72"/>
      <c r="G676" s="72"/>
      <c r="H676" s="72"/>
      <c r="I676" s="72"/>
      <c r="J676" s="84"/>
      <c r="K676" s="72"/>
      <c r="L676" s="72"/>
      <c r="M676" s="72"/>
      <c r="N676" s="72"/>
      <c r="O676" s="72"/>
      <c r="P676" s="72"/>
      <c r="Q676" s="72"/>
      <c r="R676" s="72"/>
      <c r="S676" s="72"/>
    </row>
    <row r="677" spans="2:19">
      <c r="B677" s="72"/>
      <c r="C677" s="72"/>
      <c r="D677" s="72"/>
      <c r="E677" s="72"/>
      <c r="F677" s="72"/>
      <c r="G677" s="72"/>
      <c r="H677" s="72"/>
      <c r="I677" s="72"/>
      <c r="J677" s="84"/>
      <c r="K677" s="72"/>
      <c r="L677" s="72"/>
      <c r="M677" s="72"/>
      <c r="N677" s="72"/>
      <c r="O677" s="72"/>
      <c r="P677" s="72"/>
      <c r="Q677" s="72"/>
      <c r="R677" s="72"/>
      <c r="S677" s="72"/>
    </row>
    <row r="678" spans="2:19">
      <c r="B678" s="72"/>
      <c r="C678" s="72"/>
      <c r="D678" s="72"/>
      <c r="E678" s="72"/>
      <c r="F678" s="72"/>
      <c r="G678" s="72"/>
      <c r="H678" s="72"/>
      <c r="I678" s="72"/>
      <c r="J678" s="84"/>
      <c r="K678" s="72"/>
      <c r="L678" s="72"/>
      <c r="M678" s="72"/>
      <c r="N678" s="72"/>
      <c r="O678" s="72"/>
      <c r="P678" s="72"/>
      <c r="Q678" s="72"/>
      <c r="R678" s="72"/>
      <c r="S678" s="72"/>
    </row>
    <row r="679" spans="2:19">
      <c r="B679" s="72"/>
      <c r="C679" s="72"/>
      <c r="D679" s="72"/>
      <c r="E679" s="72"/>
      <c r="F679" s="72"/>
      <c r="G679" s="72"/>
      <c r="H679" s="72"/>
      <c r="I679" s="72"/>
      <c r="J679" s="84"/>
      <c r="K679" s="72"/>
      <c r="L679" s="72"/>
      <c r="M679" s="72"/>
      <c r="N679" s="72"/>
      <c r="O679" s="72"/>
      <c r="P679" s="72"/>
      <c r="Q679" s="72"/>
      <c r="R679" s="72"/>
      <c r="S679" s="72"/>
    </row>
    <row r="680" spans="2:19">
      <c r="B680" s="72"/>
      <c r="C680" s="72"/>
      <c r="D680" s="72"/>
      <c r="E680" s="72"/>
      <c r="F680" s="72"/>
      <c r="G680" s="72"/>
      <c r="H680" s="72"/>
      <c r="I680" s="72"/>
      <c r="J680" s="84"/>
      <c r="K680" s="72"/>
      <c r="L680" s="72"/>
      <c r="M680" s="72"/>
      <c r="N680" s="72"/>
      <c r="O680" s="72"/>
      <c r="P680" s="72"/>
      <c r="Q680" s="72"/>
      <c r="R680" s="72"/>
      <c r="S680" s="72"/>
    </row>
    <row r="681" spans="2:19">
      <c r="B681" s="72"/>
      <c r="C681" s="72"/>
      <c r="D681" s="72"/>
      <c r="E681" s="72"/>
      <c r="F681" s="72"/>
      <c r="G681" s="72"/>
      <c r="H681" s="72"/>
      <c r="I681" s="72"/>
      <c r="J681" s="84"/>
      <c r="K681" s="72"/>
      <c r="L681" s="72"/>
      <c r="M681" s="72"/>
      <c r="N681" s="72"/>
      <c r="O681" s="72"/>
      <c r="P681" s="72"/>
      <c r="Q681" s="72"/>
      <c r="R681" s="72"/>
      <c r="S681" s="72"/>
    </row>
    <row r="682" spans="2:19">
      <c r="B682" s="72"/>
      <c r="C682" s="72"/>
      <c r="D682" s="72"/>
      <c r="E682" s="72"/>
      <c r="F682" s="72"/>
      <c r="G682" s="72"/>
      <c r="H682" s="72"/>
      <c r="I682" s="72"/>
      <c r="J682" s="84"/>
      <c r="K682" s="72"/>
      <c r="L682" s="72"/>
      <c r="M682" s="72"/>
      <c r="N682" s="72"/>
      <c r="O682" s="72"/>
      <c r="P682" s="72"/>
      <c r="Q682" s="72"/>
      <c r="R682" s="72"/>
      <c r="S682" s="72"/>
    </row>
    <row r="683" spans="2:19">
      <c r="B683" s="72"/>
      <c r="C683" s="72"/>
      <c r="D683" s="72"/>
      <c r="E683" s="72"/>
      <c r="F683" s="72"/>
      <c r="G683" s="72"/>
      <c r="H683" s="72"/>
      <c r="I683" s="72"/>
      <c r="J683" s="84"/>
      <c r="K683" s="72"/>
      <c r="L683" s="72"/>
      <c r="M683" s="72"/>
      <c r="N683" s="72"/>
      <c r="O683" s="72"/>
      <c r="P683" s="72"/>
      <c r="Q683" s="72"/>
      <c r="R683" s="72"/>
      <c r="S683" s="72"/>
    </row>
    <row r="684" spans="2:19">
      <c r="B684" s="72"/>
      <c r="C684" s="72"/>
      <c r="D684" s="72"/>
      <c r="E684" s="72"/>
      <c r="F684" s="72"/>
      <c r="G684" s="72"/>
      <c r="H684" s="72"/>
      <c r="I684" s="72"/>
      <c r="J684" s="84"/>
      <c r="K684" s="72"/>
      <c r="L684" s="72"/>
      <c r="M684" s="72"/>
      <c r="N684" s="72"/>
      <c r="O684" s="72"/>
      <c r="P684" s="72"/>
      <c r="Q684" s="72"/>
      <c r="R684" s="72"/>
      <c r="S684" s="72"/>
    </row>
    <row r="685" spans="2:19">
      <c r="B685" s="72"/>
      <c r="C685" s="72"/>
      <c r="D685" s="72"/>
      <c r="E685" s="72"/>
      <c r="F685" s="72"/>
      <c r="G685" s="72"/>
      <c r="H685" s="72"/>
      <c r="I685" s="72"/>
      <c r="J685" s="84"/>
      <c r="K685" s="72"/>
      <c r="L685" s="72"/>
      <c r="M685" s="72"/>
      <c r="N685" s="72"/>
      <c r="O685" s="72"/>
      <c r="P685" s="72"/>
      <c r="Q685" s="72"/>
      <c r="R685" s="72"/>
      <c r="S685" s="72"/>
    </row>
    <row r="686" spans="2:19">
      <c r="B686" s="72"/>
      <c r="C686" s="72"/>
      <c r="D686" s="72"/>
      <c r="E686" s="72"/>
      <c r="F686" s="72"/>
      <c r="G686" s="72"/>
      <c r="H686" s="72"/>
      <c r="I686" s="72"/>
      <c r="J686" s="84"/>
      <c r="K686" s="72"/>
      <c r="L686" s="72"/>
      <c r="M686" s="72"/>
      <c r="N686" s="72"/>
      <c r="O686" s="72"/>
      <c r="P686" s="72"/>
      <c r="Q686" s="72"/>
      <c r="R686" s="72"/>
      <c r="S686" s="72"/>
    </row>
    <row r="687" spans="2:19">
      <c r="B687" s="72"/>
      <c r="C687" s="72"/>
      <c r="D687" s="72"/>
      <c r="E687" s="72"/>
      <c r="F687" s="72"/>
      <c r="G687" s="72"/>
      <c r="H687" s="72"/>
      <c r="I687" s="72"/>
      <c r="J687" s="84"/>
      <c r="K687" s="72"/>
      <c r="L687" s="72"/>
      <c r="M687" s="72"/>
      <c r="N687" s="72"/>
      <c r="O687" s="72"/>
      <c r="P687" s="72"/>
      <c r="Q687" s="72"/>
      <c r="R687" s="72"/>
      <c r="S687" s="72"/>
    </row>
    <row r="688" spans="2:19">
      <c r="B688" s="72"/>
      <c r="C688" s="72"/>
      <c r="D688" s="72"/>
      <c r="E688" s="72"/>
      <c r="F688" s="72"/>
      <c r="G688" s="72"/>
      <c r="H688" s="72"/>
      <c r="I688" s="72"/>
      <c r="J688" s="84"/>
      <c r="K688" s="72"/>
      <c r="L688" s="72"/>
      <c r="M688" s="72"/>
      <c r="N688" s="72"/>
      <c r="O688" s="72"/>
      <c r="P688" s="72"/>
      <c r="Q688" s="72"/>
      <c r="R688" s="72"/>
      <c r="S688" s="72"/>
    </row>
    <row r="689" spans="2:19">
      <c r="B689" s="72"/>
      <c r="C689" s="72"/>
      <c r="D689" s="72"/>
      <c r="E689" s="72"/>
      <c r="F689" s="72"/>
      <c r="G689" s="72"/>
      <c r="H689" s="72"/>
      <c r="I689" s="72"/>
      <c r="J689" s="84"/>
      <c r="K689" s="72"/>
      <c r="L689" s="72"/>
      <c r="M689" s="72"/>
      <c r="N689" s="72"/>
      <c r="O689" s="72"/>
      <c r="P689" s="72"/>
      <c r="Q689" s="72"/>
      <c r="R689" s="72"/>
      <c r="S689" s="72"/>
    </row>
    <row r="690" spans="2:19">
      <c r="B690" s="72"/>
      <c r="C690" s="72"/>
      <c r="D690" s="72"/>
      <c r="E690" s="72"/>
      <c r="F690" s="72"/>
      <c r="G690" s="72"/>
      <c r="H690" s="72"/>
      <c r="I690" s="72"/>
      <c r="J690" s="84"/>
      <c r="K690" s="72"/>
      <c r="L690" s="72"/>
      <c r="M690" s="72"/>
      <c r="N690" s="72"/>
      <c r="O690" s="72"/>
      <c r="P690" s="72"/>
      <c r="Q690" s="72"/>
      <c r="R690" s="72"/>
      <c r="S690" s="72"/>
    </row>
    <row r="691" spans="2:19">
      <c r="B691" s="72"/>
      <c r="C691" s="72"/>
      <c r="D691" s="72"/>
      <c r="E691" s="72"/>
      <c r="F691" s="72"/>
      <c r="G691" s="72"/>
      <c r="H691" s="72"/>
      <c r="I691" s="72"/>
      <c r="J691" s="84"/>
      <c r="K691" s="72"/>
      <c r="L691" s="72"/>
      <c r="M691" s="72"/>
      <c r="N691" s="72"/>
      <c r="O691" s="72"/>
      <c r="P691" s="72"/>
      <c r="Q691" s="72"/>
      <c r="R691" s="72"/>
      <c r="S691" s="72"/>
    </row>
    <row r="692" spans="2:19">
      <c r="B692" s="72"/>
      <c r="C692" s="72"/>
      <c r="D692" s="72"/>
      <c r="E692" s="72"/>
      <c r="F692" s="72"/>
      <c r="G692" s="72"/>
      <c r="H692" s="72"/>
      <c r="I692" s="72"/>
      <c r="J692" s="84"/>
      <c r="K692" s="72"/>
      <c r="L692" s="72"/>
      <c r="M692" s="72"/>
      <c r="N692" s="72"/>
      <c r="O692" s="72"/>
      <c r="P692" s="72"/>
      <c r="Q692" s="72"/>
      <c r="R692" s="72"/>
      <c r="S692" s="72"/>
    </row>
    <row r="693" spans="2:19">
      <c r="B693" s="72"/>
      <c r="C693" s="72"/>
      <c r="D693" s="72"/>
      <c r="E693" s="72"/>
      <c r="F693" s="72"/>
      <c r="G693" s="72"/>
      <c r="H693" s="72"/>
      <c r="I693" s="72"/>
      <c r="J693" s="84"/>
      <c r="K693" s="72"/>
      <c r="L693" s="72"/>
      <c r="M693" s="72"/>
      <c r="N693" s="72"/>
      <c r="O693" s="72"/>
      <c r="P693" s="72"/>
      <c r="Q693" s="72"/>
      <c r="R693" s="72"/>
      <c r="S693" s="72"/>
    </row>
    <row r="694" spans="2:19">
      <c r="B694" s="72"/>
      <c r="C694" s="72"/>
      <c r="D694" s="72"/>
      <c r="E694" s="72"/>
      <c r="F694" s="72"/>
      <c r="G694" s="72"/>
      <c r="H694" s="72"/>
      <c r="I694" s="72"/>
      <c r="J694" s="84"/>
      <c r="K694" s="72"/>
      <c r="L694" s="72"/>
      <c r="M694" s="72"/>
      <c r="N694" s="72"/>
      <c r="O694" s="72"/>
      <c r="P694" s="72"/>
      <c r="Q694" s="72"/>
      <c r="R694" s="72"/>
      <c r="S694" s="72"/>
    </row>
    <row r="695" spans="2:19">
      <c r="B695" s="72"/>
      <c r="C695" s="72"/>
      <c r="D695" s="72"/>
      <c r="E695" s="72"/>
      <c r="F695" s="72"/>
      <c r="G695" s="72"/>
      <c r="H695" s="72"/>
      <c r="I695" s="72"/>
      <c r="J695" s="84"/>
      <c r="K695" s="72"/>
      <c r="L695" s="72"/>
      <c r="M695" s="72"/>
      <c r="N695" s="72"/>
      <c r="O695" s="72"/>
      <c r="P695" s="72"/>
      <c r="Q695" s="72"/>
      <c r="R695" s="72"/>
      <c r="S695" s="72"/>
    </row>
    <row r="696" spans="2:19">
      <c r="B696" s="72"/>
      <c r="C696" s="72"/>
      <c r="D696" s="72"/>
      <c r="E696" s="72"/>
      <c r="F696" s="72"/>
      <c r="G696" s="72"/>
      <c r="H696" s="72"/>
      <c r="I696" s="72"/>
      <c r="J696" s="84"/>
      <c r="K696" s="72"/>
      <c r="L696" s="72"/>
      <c r="M696" s="72"/>
      <c r="N696" s="72"/>
      <c r="O696" s="72"/>
      <c r="P696" s="72"/>
      <c r="Q696" s="72"/>
      <c r="R696" s="72"/>
      <c r="S696" s="72"/>
    </row>
    <row r="697" spans="2:19">
      <c r="B697" s="72"/>
      <c r="C697" s="72"/>
      <c r="D697" s="72"/>
      <c r="E697" s="72"/>
      <c r="F697" s="72"/>
      <c r="G697" s="72"/>
      <c r="H697" s="72"/>
      <c r="I697" s="72"/>
      <c r="J697" s="84"/>
      <c r="K697" s="72"/>
      <c r="L697" s="72"/>
      <c r="M697" s="72"/>
      <c r="N697" s="72"/>
      <c r="O697" s="72"/>
      <c r="P697" s="72"/>
      <c r="Q697" s="72"/>
      <c r="R697" s="72"/>
      <c r="S697" s="72"/>
    </row>
    <row r="698" spans="2:19">
      <c r="B698" s="72"/>
      <c r="C698" s="72"/>
      <c r="D698" s="72"/>
      <c r="E698" s="72"/>
      <c r="F698" s="72"/>
      <c r="G698" s="72"/>
      <c r="H698" s="72"/>
      <c r="I698" s="72"/>
      <c r="J698" s="84"/>
      <c r="K698" s="72"/>
      <c r="L698" s="72"/>
      <c r="M698" s="72"/>
      <c r="N698" s="72"/>
      <c r="O698" s="72"/>
      <c r="P698" s="72"/>
      <c r="Q698" s="72"/>
      <c r="R698" s="72"/>
      <c r="S698" s="72"/>
    </row>
    <row r="699" spans="2:19">
      <c r="B699" s="72"/>
      <c r="C699" s="72"/>
      <c r="D699" s="72"/>
      <c r="E699" s="72"/>
      <c r="F699" s="72"/>
      <c r="G699" s="72"/>
      <c r="H699" s="72"/>
      <c r="I699" s="72"/>
      <c r="J699" s="84"/>
      <c r="K699" s="72"/>
      <c r="L699" s="72"/>
      <c r="M699" s="72"/>
      <c r="N699" s="72"/>
      <c r="O699" s="72"/>
      <c r="P699" s="72"/>
      <c r="Q699" s="72"/>
      <c r="R699" s="72"/>
      <c r="S699" s="72"/>
    </row>
    <row r="700" spans="2:19">
      <c r="B700" s="72"/>
      <c r="C700" s="72"/>
      <c r="D700" s="72"/>
      <c r="E700" s="72"/>
      <c r="F700" s="72"/>
      <c r="G700" s="72"/>
      <c r="H700" s="72"/>
      <c r="I700" s="72"/>
      <c r="J700" s="84"/>
      <c r="K700" s="72"/>
      <c r="L700" s="72"/>
      <c r="M700" s="72"/>
      <c r="N700" s="72"/>
      <c r="O700" s="72"/>
      <c r="P700" s="72"/>
      <c r="Q700" s="72"/>
      <c r="R700" s="72"/>
      <c r="S700" s="72"/>
    </row>
    <row r="701" spans="2:19">
      <c r="B701" s="72"/>
      <c r="C701" s="72"/>
      <c r="D701" s="72"/>
      <c r="E701" s="72"/>
      <c r="F701" s="72"/>
      <c r="G701" s="72"/>
      <c r="H701" s="72"/>
      <c r="I701" s="72"/>
      <c r="J701" s="84"/>
      <c r="K701" s="72"/>
      <c r="L701" s="72"/>
      <c r="M701" s="72"/>
      <c r="N701" s="72"/>
      <c r="O701" s="72"/>
      <c r="P701" s="72"/>
      <c r="Q701" s="72"/>
      <c r="R701" s="72"/>
      <c r="S701" s="72"/>
    </row>
    <row r="702" spans="2:19">
      <c r="B702" s="72"/>
      <c r="C702" s="72"/>
      <c r="D702" s="72"/>
      <c r="E702" s="72"/>
      <c r="F702" s="72"/>
      <c r="G702" s="72"/>
      <c r="H702" s="72"/>
      <c r="I702" s="72"/>
      <c r="J702" s="84"/>
      <c r="K702" s="72"/>
      <c r="L702" s="72"/>
      <c r="M702" s="72"/>
      <c r="N702" s="72"/>
      <c r="O702" s="72"/>
      <c r="P702" s="72"/>
      <c r="Q702" s="72"/>
      <c r="R702" s="72"/>
      <c r="S702" s="72"/>
    </row>
    <row r="703" spans="2:19">
      <c r="B703" s="72"/>
      <c r="C703" s="72"/>
      <c r="D703" s="72"/>
      <c r="E703" s="72"/>
      <c r="F703" s="72"/>
      <c r="G703" s="72"/>
      <c r="H703" s="72"/>
      <c r="I703" s="72"/>
      <c r="J703" s="84"/>
      <c r="K703" s="72"/>
      <c r="L703" s="72"/>
      <c r="M703" s="72"/>
      <c r="N703" s="72"/>
      <c r="O703" s="72"/>
      <c r="P703" s="72"/>
      <c r="Q703" s="72"/>
      <c r="R703" s="72"/>
      <c r="S703" s="72"/>
    </row>
    <row r="704" spans="2:19">
      <c r="B704" s="72"/>
      <c r="C704" s="72"/>
      <c r="D704" s="72"/>
      <c r="E704" s="72"/>
      <c r="F704" s="72"/>
      <c r="G704" s="72"/>
      <c r="H704" s="72"/>
      <c r="I704" s="72"/>
      <c r="J704" s="84"/>
      <c r="K704" s="72"/>
      <c r="L704" s="72"/>
      <c r="M704" s="72"/>
      <c r="N704" s="72"/>
      <c r="O704" s="72"/>
      <c r="P704" s="72"/>
      <c r="Q704" s="72"/>
      <c r="R704" s="72"/>
      <c r="S704" s="72"/>
    </row>
    <row r="705" spans="2:19">
      <c r="B705" s="72"/>
      <c r="C705" s="72"/>
      <c r="D705" s="72"/>
      <c r="E705" s="72"/>
      <c r="F705" s="72"/>
      <c r="G705" s="72"/>
      <c r="H705" s="72"/>
      <c r="I705" s="72"/>
      <c r="J705" s="84"/>
      <c r="K705" s="72"/>
      <c r="L705" s="72"/>
      <c r="M705" s="72"/>
      <c r="N705" s="72"/>
      <c r="O705" s="72"/>
      <c r="P705" s="72"/>
      <c r="Q705" s="72"/>
      <c r="R705" s="72"/>
      <c r="S705" s="72"/>
    </row>
    <row r="706" spans="2:19">
      <c r="B706" s="72"/>
      <c r="C706" s="72"/>
      <c r="D706" s="72"/>
      <c r="E706" s="72"/>
      <c r="F706" s="72"/>
      <c r="G706" s="72"/>
      <c r="H706" s="72"/>
      <c r="I706" s="72"/>
      <c r="J706" s="84"/>
      <c r="K706" s="72"/>
      <c r="L706" s="72"/>
      <c r="M706" s="72"/>
      <c r="N706" s="72"/>
      <c r="O706" s="72"/>
      <c r="P706" s="72"/>
      <c r="Q706" s="72"/>
      <c r="R706" s="72"/>
      <c r="S706" s="72"/>
    </row>
    <row r="707" spans="2:19">
      <c r="B707" s="72"/>
      <c r="C707" s="72"/>
      <c r="D707" s="72"/>
      <c r="E707" s="72"/>
      <c r="F707" s="72"/>
      <c r="G707" s="72"/>
      <c r="H707" s="72"/>
      <c r="I707" s="72"/>
      <c r="J707" s="84"/>
      <c r="K707" s="72"/>
      <c r="L707" s="72"/>
      <c r="M707" s="72"/>
      <c r="N707" s="72"/>
      <c r="O707" s="72"/>
      <c r="P707" s="72"/>
      <c r="Q707" s="72"/>
      <c r="R707" s="72"/>
      <c r="S707" s="72"/>
    </row>
    <row r="708" spans="2:19">
      <c r="B708" s="72"/>
      <c r="C708" s="72"/>
      <c r="D708" s="72"/>
      <c r="E708" s="72"/>
      <c r="F708" s="72"/>
      <c r="G708" s="72"/>
      <c r="H708" s="72"/>
      <c r="I708" s="72"/>
      <c r="J708" s="84"/>
      <c r="K708" s="72"/>
      <c r="L708" s="72"/>
      <c r="M708" s="72"/>
      <c r="N708" s="72"/>
      <c r="O708" s="72"/>
      <c r="P708" s="72"/>
      <c r="Q708" s="72"/>
      <c r="R708" s="72"/>
      <c r="S708" s="72"/>
    </row>
    <row r="709" spans="2:19">
      <c r="B709" s="72"/>
      <c r="C709" s="72"/>
      <c r="D709" s="72"/>
      <c r="E709" s="72"/>
      <c r="F709" s="72"/>
      <c r="G709" s="72"/>
      <c r="H709" s="72"/>
      <c r="I709" s="72"/>
      <c r="J709" s="84"/>
      <c r="K709" s="72"/>
      <c r="L709" s="72"/>
      <c r="M709" s="72"/>
      <c r="N709" s="72"/>
      <c r="O709" s="72"/>
      <c r="P709" s="72"/>
      <c r="Q709" s="72"/>
      <c r="R709" s="72"/>
      <c r="S709" s="72"/>
    </row>
    <row r="710" spans="2:19">
      <c r="B710" s="72"/>
      <c r="C710" s="72"/>
      <c r="D710" s="72"/>
      <c r="E710" s="72"/>
      <c r="F710" s="72"/>
      <c r="G710" s="72"/>
      <c r="H710" s="72"/>
      <c r="I710" s="72"/>
      <c r="J710" s="84"/>
      <c r="K710" s="72"/>
      <c r="L710" s="72"/>
      <c r="M710" s="72"/>
      <c r="N710" s="72"/>
      <c r="O710" s="72"/>
      <c r="P710" s="72"/>
      <c r="Q710" s="72"/>
      <c r="R710" s="72"/>
      <c r="S710" s="72"/>
    </row>
    <row r="711" spans="2:19">
      <c r="B711" s="72"/>
      <c r="C711" s="72"/>
      <c r="D711" s="72"/>
      <c r="E711" s="72"/>
      <c r="F711" s="72"/>
      <c r="G711" s="72"/>
      <c r="H711" s="72"/>
      <c r="I711" s="72"/>
      <c r="J711" s="84"/>
      <c r="K711" s="72"/>
      <c r="L711" s="72"/>
      <c r="M711" s="72"/>
      <c r="N711" s="72"/>
      <c r="O711" s="72"/>
      <c r="P711" s="72"/>
      <c r="Q711" s="72"/>
      <c r="R711" s="72"/>
      <c r="S711" s="72"/>
    </row>
    <row r="712" spans="2:19">
      <c r="B712" s="72"/>
      <c r="C712" s="72"/>
      <c r="D712" s="72"/>
      <c r="E712" s="72"/>
      <c r="F712" s="72"/>
      <c r="G712" s="72"/>
      <c r="H712" s="72"/>
      <c r="I712" s="72"/>
      <c r="J712" s="84"/>
      <c r="K712" s="72"/>
      <c r="L712" s="72"/>
      <c r="M712" s="72"/>
      <c r="N712" s="72"/>
      <c r="O712" s="72"/>
      <c r="P712" s="72"/>
      <c r="Q712" s="72"/>
      <c r="R712" s="72"/>
      <c r="S712" s="72"/>
    </row>
    <row r="713" spans="2:19">
      <c r="B713" s="72"/>
      <c r="C713" s="72"/>
      <c r="D713" s="72"/>
      <c r="E713" s="72"/>
      <c r="F713" s="72"/>
      <c r="G713" s="72"/>
      <c r="H713" s="72"/>
      <c r="I713" s="72"/>
      <c r="J713" s="84"/>
      <c r="K713" s="72"/>
      <c r="L713" s="72"/>
      <c r="M713" s="72"/>
      <c r="N713" s="72"/>
      <c r="O713" s="72"/>
      <c r="P713" s="72"/>
      <c r="Q713" s="72"/>
      <c r="R713" s="72"/>
      <c r="S713" s="72"/>
    </row>
    <row r="714" spans="2:19">
      <c r="B714" s="72"/>
      <c r="C714" s="72"/>
      <c r="D714" s="72"/>
      <c r="E714" s="72"/>
      <c r="F714" s="72"/>
      <c r="G714" s="72"/>
      <c r="H714" s="72"/>
      <c r="I714" s="72"/>
      <c r="J714" s="84"/>
      <c r="K714" s="72"/>
      <c r="L714" s="72"/>
      <c r="M714" s="72"/>
      <c r="N714" s="72"/>
      <c r="O714" s="72"/>
      <c r="P714" s="72"/>
      <c r="Q714" s="72"/>
      <c r="R714" s="72"/>
      <c r="S714" s="72"/>
    </row>
    <row r="715" spans="2:19">
      <c r="B715" s="72"/>
      <c r="C715" s="72"/>
      <c r="D715" s="72"/>
      <c r="E715" s="72"/>
      <c r="F715" s="72"/>
      <c r="G715" s="72"/>
      <c r="H715" s="72"/>
      <c r="I715" s="72"/>
      <c r="J715" s="84"/>
      <c r="K715" s="72"/>
      <c r="L715" s="72"/>
      <c r="M715" s="72"/>
      <c r="N715" s="72"/>
      <c r="O715" s="72"/>
      <c r="P715" s="72"/>
      <c r="Q715" s="72"/>
      <c r="R715" s="72"/>
      <c r="S715" s="72"/>
    </row>
    <row r="716" spans="2:19">
      <c r="B716" s="72"/>
      <c r="C716" s="72"/>
      <c r="D716" s="72"/>
      <c r="E716" s="72"/>
      <c r="F716" s="72"/>
      <c r="G716" s="72"/>
      <c r="H716" s="72"/>
      <c r="I716" s="72"/>
      <c r="J716" s="84"/>
      <c r="K716" s="72"/>
      <c r="L716" s="72"/>
      <c r="M716" s="72"/>
      <c r="N716" s="72"/>
      <c r="O716" s="72"/>
      <c r="P716" s="72"/>
      <c r="Q716" s="72"/>
      <c r="R716" s="72"/>
      <c r="S716" s="72"/>
    </row>
    <row r="717" spans="2:19">
      <c r="B717" s="72"/>
      <c r="C717" s="72"/>
      <c r="D717" s="72"/>
      <c r="E717" s="72"/>
      <c r="F717" s="72"/>
      <c r="G717" s="72"/>
      <c r="H717" s="72"/>
      <c r="I717" s="72"/>
      <c r="J717" s="84"/>
      <c r="K717" s="72"/>
      <c r="L717" s="72"/>
      <c r="M717" s="72"/>
      <c r="N717" s="72"/>
      <c r="O717" s="72"/>
      <c r="P717" s="72"/>
      <c r="Q717" s="72"/>
      <c r="R717" s="72"/>
      <c r="S717" s="72"/>
    </row>
    <row r="718" spans="2:19">
      <c r="B718" s="72"/>
      <c r="C718" s="72"/>
      <c r="D718" s="72"/>
      <c r="E718" s="72"/>
      <c r="F718" s="72"/>
      <c r="G718" s="72"/>
      <c r="H718" s="72"/>
      <c r="I718" s="72"/>
      <c r="J718" s="84"/>
      <c r="K718" s="72"/>
      <c r="L718" s="72"/>
      <c r="M718" s="72"/>
      <c r="N718" s="72"/>
      <c r="O718" s="72"/>
      <c r="P718" s="72"/>
      <c r="Q718" s="72"/>
      <c r="R718" s="72"/>
      <c r="S718" s="72"/>
    </row>
    <row r="719" spans="2:19">
      <c r="B719" s="72"/>
      <c r="C719" s="72"/>
      <c r="D719" s="72"/>
      <c r="E719" s="72"/>
      <c r="F719" s="72"/>
      <c r="G719" s="72"/>
      <c r="H719" s="72"/>
      <c r="I719" s="72"/>
      <c r="J719" s="84"/>
      <c r="K719" s="72"/>
      <c r="L719" s="72"/>
      <c r="M719" s="72"/>
      <c r="N719" s="72"/>
      <c r="O719" s="72"/>
      <c r="P719" s="72"/>
      <c r="Q719" s="72"/>
      <c r="R719" s="72"/>
      <c r="S719" s="72"/>
    </row>
    <row r="720" spans="2:19">
      <c r="B720" s="72"/>
      <c r="C720" s="72"/>
      <c r="D720" s="72"/>
      <c r="E720" s="72"/>
      <c r="F720" s="72"/>
      <c r="G720" s="72"/>
      <c r="H720" s="72"/>
      <c r="I720" s="72"/>
      <c r="J720" s="84"/>
      <c r="K720" s="72"/>
      <c r="L720" s="72"/>
      <c r="M720" s="72"/>
      <c r="N720" s="72"/>
      <c r="O720" s="72"/>
      <c r="P720" s="72"/>
      <c r="Q720" s="72"/>
      <c r="R720" s="72"/>
      <c r="S720" s="72"/>
    </row>
    <row r="721" spans="2:19">
      <c r="B721" s="72"/>
      <c r="C721" s="72"/>
      <c r="D721" s="72"/>
      <c r="E721" s="72"/>
      <c r="F721" s="72"/>
      <c r="G721" s="72"/>
      <c r="H721" s="72"/>
      <c r="I721" s="72"/>
      <c r="J721" s="84"/>
      <c r="K721" s="72"/>
      <c r="L721" s="72"/>
      <c r="M721" s="72"/>
      <c r="N721" s="72"/>
      <c r="O721" s="72"/>
      <c r="P721" s="72"/>
      <c r="Q721" s="72"/>
      <c r="R721" s="72"/>
      <c r="S721" s="72"/>
    </row>
    <row r="722" spans="2:19">
      <c r="B722" s="72"/>
      <c r="C722" s="72"/>
      <c r="D722" s="72"/>
      <c r="E722" s="72"/>
      <c r="F722" s="72"/>
      <c r="G722" s="72"/>
      <c r="H722" s="72"/>
      <c r="I722" s="72"/>
      <c r="J722" s="84"/>
      <c r="K722" s="72"/>
      <c r="L722" s="72"/>
      <c r="M722" s="72"/>
      <c r="N722" s="72"/>
      <c r="O722" s="72"/>
      <c r="P722" s="72"/>
      <c r="Q722" s="72"/>
      <c r="R722" s="72"/>
      <c r="S722" s="72"/>
    </row>
    <row r="723" spans="2:19">
      <c r="B723" s="72"/>
      <c r="C723" s="72"/>
      <c r="D723" s="72"/>
      <c r="E723" s="72"/>
      <c r="F723" s="72"/>
      <c r="G723" s="72"/>
      <c r="H723" s="72"/>
      <c r="I723" s="72"/>
      <c r="J723" s="84"/>
      <c r="K723" s="72"/>
      <c r="L723" s="72"/>
      <c r="M723" s="72"/>
      <c r="N723" s="72"/>
      <c r="O723" s="72"/>
      <c r="P723" s="72"/>
      <c r="Q723" s="72"/>
      <c r="R723" s="72"/>
      <c r="S723" s="72"/>
    </row>
    <row r="724" spans="2:19">
      <c r="B724" s="72"/>
      <c r="C724" s="72"/>
      <c r="D724" s="72"/>
      <c r="E724" s="72"/>
      <c r="F724" s="72"/>
      <c r="G724" s="72"/>
      <c r="H724" s="72"/>
      <c r="I724" s="72"/>
      <c r="J724" s="84"/>
      <c r="K724" s="72"/>
      <c r="L724" s="72"/>
      <c r="M724" s="72"/>
      <c r="N724" s="72"/>
      <c r="O724" s="72"/>
      <c r="P724" s="72"/>
      <c r="Q724" s="72"/>
      <c r="R724" s="72"/>
      <c r="S724" s="72"/>
    </row>
    <row r="725" spans="2:19">
      <c r="B725" s="72"/>
      <c r="C725" s="72"/>
      <c r="D725" s="72"/>
      <c r="E725" s="72"/>
      <c r="F725" s="72"/>
      <c r="G725" s="72"/>
      <c r="H725" s="72"/>
      <c r="I725" s="72"/>
      <c r="J725" s="84"/>
      <c r="K725" s="72"/>
      <c r="L725" s="72"/>
      <c r="M725" s="72"/>
      <c r="N725" s="72"/>
      <c r="O725" s="72"/>
      <c r="P725" s="72"/>
      <c r="Q725" s="72"/>
      <c r="R725" s="72"/>
      <c r="S725" s="72"/>
    </row>
    <row r="726" spans="2:19">
      <c r="B726" s="72"/>
      <c r="C726" s="72"/>
      <c r="D726" s="72"/>
      <c r="E726" s="72"/>
      <c r="F726" s="72"/>
      <c r="G726" s="72"/>
      <c r="H726" s="72"/>
      <c r="I726" s="72"/>
      <c r="J726" s="84"/>
      <c r="K726" s="72"/>
      <c r="L726" s="72"/>
      <c r="M726" s="72"/>
      <c r="N726" s="72"/>
      <c r="O726" s="72"/>
      <c r="P726" s="72"/>
      <c r="Q726" s="72"/>
      <c r="R726" s="72"/>
      <c r="S726" s="72"/>
    </row>
    <row r="727" spans="2:19">
      <c r="B727" s="72"/>
      <c r="C727" s="72"/>
      <c r="D727" s="72"/>
      <c r="E727" s="72"/>
      <c r="F727" s="72"/>
      <c r="G727" s="72"/>
      <c r="H727" s="72"/>
      <c r="I727" s="72"/>
      <c r="J727" s="84"/>
      <c r="K727" s="72"/>
      <c r="L727" s="72"/>
      <c r="M727" s="72"/>
      <c r="N727" s="72"/>
      <c r="O727" s="72"/>
      <c r="P727" s="72"/>
      <c r="Q727" s="72"/>
      <c r="R727" s="72"/>
      <c r="S727" s="72"/>
    </row>
    <row r="728" spans="2:19">
      <c r="B728" s="72"/>
      <c r="C728" s="72"/>
      <c r="D728" s="72"/>
      <c r="E728" s="72"/>
      <c r="F728" s="72"/>
      <c r="G728" s="72"/>
      <c r="H728" s="72"/>
      <c r="I728" s="72"/>
      <c r="J728" s="84"/>
      <c r="K728" s="72"/>
      <c r="L728" s="72"/>
      <c r="M728" s="72"/>
      <c r="N728" s="72"/>
      <c r="O728" s="72"/>
      <c r="P728" s="72"/>
      <c r="Q728" s="72"/>
      <c r="R728" s="72"/>
      <c r="S728" s="72"/>
    </row>
    <row r="729" spans="2:19">
      <c r="B729" s="72"/>
      <c r="C729" s="72"/>
      <c r="D729" s="72"/>
      <c r="E729" s="72"/>
      <c r="F729" s="72"/>
      <c r="G729" s="72"/>
      <c r="H729" s="72"/>
      <c r="I729" s="72"/>
      <c r="J729" s="84"/>
      <c r="K729" s="72"/>
      <c r="L729" s="72"/>
      <c r="M729" s="72"/>
      <c r="N729" s="72"/>
      <c r="O729" s="72"/>
      <c r="P729" s="72"/>
      <c r="Q729" s="72"/>
      <c r="R729" s="72"/>
      <c r="S729" s="72"/>
    </row>
    <row r="730" spans="2:19">
      <c r="B730" s="72"/>
      <c r="C730" s="72"/>
      <c r="D730" s="72"/>
      <c r="E730" s="72"/>
      <c r="F730" s="72"/>
      <c r="G730" s="72"/>
      <c r="H730" s="72"/>
      <c r="I730" s="72"/>
      <c r="J730" s="84"/>
      <c r="K730" s="72"/>
      <c r="L730" s="72"/>
      <c r="M730" s="72"/>
      <c r="N730" s="72"/>
      <c r="O730" s="72"/>
      <c r="P730" s="72"/>
      <c r="Q730" s="72"/>
      <c r="R730" s="72"/>
      <c r="S730" s="72"/>
    </row>
    <row r="731" spans="2:19">
      <c r="B731" s="72"/>
      <c r="C731" s="72"/>
      <c r="D731" s="72"/>
      <c r="E731" s="72"/>
      <c r="F731" s="72"/>
      <c r="G731" s="72"/>
      <c r="H731" s="72"/>
      <c r="I731" s="72"/>
      <c r="J731" s="84"/>
      <c r="K731" s="72"/>
      <c r="L731" s="72"/>
      <c r="M731" s="72"/>
      <c r="N731" s="72"/>
      <c r="O731" s="72"/>
      <c r="P731" s="72"/>
      <c r="Q731" s="72"/>
      <c r="R731" s="72"/>
      <c r="S731" s="72"/>
    </row>
    <row r="732" spans="2:19">
      <c r="B732" s="72"/>
      <c r="C732" s="72"/>
      <c r="D732" s="72"/>
      <c r="E732" s="72"/>
      <c r="F732" s="72"/>
      <c r="G732" s="72"/>
      <c r="H732" s="72"/>
      <c r="I732" s="72"/>
      <c r="J732" s="84"/>
      <c r="K732" s="72"/>
      <c r="L732" s="72"/>
      <c r="M732" s="72"/>
      <c r="N732" s="72"/>
      <c r="O732" s="72"/>
      <c r="P732" s="72"/>
      <c r="Q732" s="72"/>
      <c r="R732" s="72"/>
      <c r="S732" s="72"/>
    </row>
    <row r="733" spans="2:19">
      <c r="B733" s="72"/>
      <c r="C733" s="72"/>
      <c r="D733" s="72"/>
      <c r="E733" s="72"/>
      <c r="F733" s="72"/>
      <c r="G733" s="72"/>
      <c r="H733" s="72"/>
      <c r="I733" s="72"/>
      <c r="J733" s="84"/>
      <c r="K733" s="72"/>
      <c r="L733" s="72"/>
      <c r="M733" s="72"/>
      <c r="N733" s="72"/>
      <c r="O733" s="72"/>
      <c r="P733" s="72"/>
      <c r="Q733" s="72"/>
      <c r="R733" s="72"/>
      <c r="S733" s="72"/>
    </row>
    <row r="734" spans="2:19">
      <c r="B734" s="72"/>
      <c r="C734" s="72"/>
      <c r="D734" s="72"/>
      <c r="E734" s="72"/>
      <c r="F734" s="72"/>
      <c r="G734" s="72"/>
      <c r="H734" s="72"/>
      <c r="I734" s="72"/>
      <c r="J734" s="84"/>
      <c r="K734" s="72"/>
      <c r="L734" s="72"/>
      <c r="M734" s="72"/>
      <c r="N734" s="72"/>
      <c r="O734" s="72"/>
      <c r="P734" s="72"/>
      <c r="Q734" s="72"/>
      <c r="R734" s="72"/>
      <c r="S734" s="72"/>
    </row>
    <row r="735" spans="2:19">
      <c r="B735" s="72"/>
      <c r="C735" s="72"/>
      <c r="D735" s="72"/>
      <c r="E735" s="72"/>
      <c r="F735" s="72"/>
      <c r="G735" s="72"/>
      <c r="H735" s="72"/>
      <c r="I735" s="72"/>
      <c r="J735" s="84"/>
      <c r="K735" s="72"/>
      <c r="L735" s="72"/>
      <c r="M735" s="72"/>
      <c r="N735" s="72"/>
      <c r="O735" s="72"/>
      <c r="P735" s="72"/>
      <c r="Q735" s="72"/>
      <c r="R735" s="72"/>
      <c r="S735" s="72"/>
    </row>
    <row r="736" spans="2:19">
      <c r="B736" s="72"/>
      <c r="C736" s="72"/>
      <c r="D736" s="72"/>
      <c r="E736" s="72"/>
      <c r="F736" s="72"/>
      <c r="G736" s="72"/>
      <c r="H736" s="72"/>
      <c r="I736" s="72"/>
      <c r="J736" s="84"/>
      <c r="K736" s="72"/>
      <c r="L736" s="72"/>
      <c r="M736" s="72"/>
      <c r="N736" s="72"/>
      <c r="O736" s="72"/>
      <c r="P736" s="72"/>
      <c r="Q736" s="72"/>
      <c r="R736" s="72"/>
      <c r="S736" s="72"/>
    </row>
    <row r="737" spans="2:19">
      <c r="B737" s="72"/>
      <c r="C737" s="72"/>
      <c r="D737" s="72"/>
      <c r="E737" s="72"/>
      <c r="F737" s="72"/>
      <c r="G737" s="72"/>
      <c r="H737" s="72"/>
      <c r="I737" s="72"/>
      <c r="J737" s="84"/>
      <c r="K737" s="72"/>
      <c r="L737" s="72"/>
      <c r="M737" s="72"/>
      <c r="N737" s="72"/>
      <c r="O737" s="72"/>
      <c r="P737" s="72"/>
      <c r="Q737" s="72"/>
      <c r="R737" s="72"/>
      <c r="S737" s="72"/>
    </row>
    <row r="738" spans="2:19">
      <c r="B738" s="72"/>
      <c r="C738" s="72"/>
      <c r="D738" s="72"/>
      <c r="E738" s="72"/>
      <c r="F738" s="72"/>
      <c r="G738" s="72"/>
      <c r="H738" s="72"/>
      <c r="I738" s="72"/>
      <c r="J738" s="84"/>
      <c r="K738" s="72"/>
      <c r="L738" s="72"/>
      <c r="M738" s="72"/>
      <c r="N738" s="72"/>
      <c r="O738" s="72"/>
      <c r="P738" s="72"/>
      <c r="Q738" s="72"/>
      <c r="R738" s="72"/>
      <c r="S738" s="72"/>
    </row>
    <row r="739" spans="2:19">
      <c r="B739" s="72"/>
      <c r="C739" s="72"/>
      <c r="D739" s="72"/>
      <c r="E739" s="72"/>
      <c r="F739" s="72"/>
      <c r="G739" s="72"/>
      <c r="H739" s="72"/>
      <c r="I739" s="72"/>
      <c r="J739" s="84"/>
      <c r="K739" s="72"/>
      <c r="L739" s="72"/>
      <c r="M739" s="72"/>
      <c r="N739" s="72"/>
      <c r="O739" s="72"/>
      <c r="P739" s="72"/>
      <c r="Q739" s="72"/>
      <c r="R739" s="72"/>
      <c r="S739" s="72"/>
    </row>
    <row r="740" spans="2:19">
      <c r="B740" s="72"/>
      <c r="C740" s="72"/>
      <c r="D740" s="72"/>
      <c r="E740" s="72"/>
      <c r="F740" s="72"/>
      <c r="G740" s="72"/>
      <c r="H740" s="72"/>
      <c r="I740" s="72"/>
      <c r="J740" s="84"/>
      <c r="K740" s="72"/>
      <c r="L740" s="72"/>
      <c r="M740" s="72"/>
      <c r="N740" s="72"/>
      <c r="O740" s="72"/>
      <c r="P740" s="72"/>
      <c r="Q740" s="72"/>
      <c r="R740" s="72"/>
      <c r="S740" s="72"/>
    </row>
    <row r="741" spans="2:19">
      <c r="B741" s="72"/>
      <c r="C741" s="72"/>
      <c r="D741" s="72"/>
      <c r="E741" s="72"/>
      <c r="F741" s="72"/>
      <c r="G741" s="72"/>
      <c r="H741" s="72"/>
      <c r="I741" s="72"/>
      <c r="J741" s="84"/>
      <c r="K741" s="72"/>
      <c r="L741" s="72"/>
      <c r="M741" s="72"/>
      <c r="N741" s="72"/>
      <c r="O741" s="72"/>
      <c r="P741" s="72"/>
      <c r="Q741" s="72"/>
      <c r="R741" s="72"/>
      <c r="S741" s="72"/>
    </row>
    <row r="742" spans="2:19">
      <c r="B742" s="72"/>
      <c r="C742" s="72"/>
      <c r="D742" s="72"/>
      <c r="E742" s="72"/>
      <c r="F742" s="72"/>
      <c r="G742" s="72"/>
      <c r="H742" s="72"/>
      <c r="I742" s="72"/>
      <c r="J742" s="84"/>
      <c r="K742" s="72"/>
      <c r="L742" s="72"/>
      <c r="M742" s="72"/>
      <c r="N742" s="72"/>
      <c r="O742" s="72"/>
      <c r="P742" s="72"/>
      <c r="Q742" s="72"/>
      <c r="R742" s="72"/>
      <c r="S742" s="72"/>
    </row>
    <row r="743" spans="2:19">
      <c r="B743" s="72"/>
      <c r="C743" s="72"/>
      <c r="D743" s="72"/>
      <c r="E743" s="72"/>
      <c r="F743" s="72"/>
      <c r="G743" s="72"/>
      <c r="H743" s="72"/>
      <c r="I743" s="72"/>
      <c r="J743" s="84"/>
      <c r="K743" s="72"/>
      <c r="L743" s="72"/>
      <c r="M743" s="72"/>
      <c r="N743" s="72"/>
      <c r="O743" s="72"/>
      <c r="P743" s="72"/>
      <c r="Q743" s="72"/>
      <c r="R743" s="72"/>
      <c r="S743" s="72"/>
    </row>
    <row r="744" spans="2:19">
      <c r="B744" s="72"/>
      <c r="C744" s="72"/>
      <c r="D744" s="72"/>
      <c r="E744" s="72"/>
      <c r="F744" s="72"/>
      <c r="G744" s="72"/>
      <c r="H744" s="72"/>
      <c r="I744" s="72"/>
      <c r="J744" s="84"/>
      <c r="K744" s="72"/>
      <c r="L744" s="72"/>
      <c r="M744" s="72"/>
      <c r="N744" s="72"/>
      <c r="O744" s="72"/>
      <c r="P744" s="72"/>
      <c r="Q744" s="72"/>
      <c r="R744" s="72"/>
      <c r="S744" s="72"/>
    </row>
    <row r="745" spans="2:19">
      <c r="B745" s="72"/>
      <c r="C745" s="72"/>
      <c r="D745" s="72"/>
      <c r="E745" s="72"/>
      <c r="F745" s="72"/>
      <c r="G745" s="72"/>
      <c r="H745" s="72"/>
      <c r="I745" s="72"/>
      <c r="J745" s="84"/>
      <c r="K745" s="72"/>
      <c r="L745" s="72"/>
      <c r="M745" s="72"/>
      <c r="N745" s="72"/>
      <c r="O745" s="72"/>
      <c r="P745" s="72"/>
      <c r="Q745" s="72"/>
      <c r="R745" s="72"/>
      <c r="S745" s="72"/>
    </row>
    <row r="746" spans="2:19">
      <c r="B746" s="72"/>
      <c r="C746" s="72"/>
      <c r="D746" s="72"/>
      <c r="E746" s="72"/>
      <c r="F746" s="72"/>
      <c r="G746" s="72"/>
      <c r="H746" s="72"/>
      <c r="I746" s="72"/>
      <c r="J746" s="84"/>
      <c r="K746" s="72"/>
      <c r="L746" s="72"/>
      <c r="M746" s="72"/>
      <c r="N746" s="72"/>
      <c r="O746" s="72"/>
      <c r="P746" s="72"/>
      <c r="Q746" s="72"/>
      <c r="R746" s="72"/>
      <c r="S746" s="72"/>
    </row>
    <row r="747" spans="2:19">
      <c r="B747" s="72"/>
      <c r="C747" s="72"/>
      <c r="D747" s="72"/>
      <c r="E747" s="72"/>
      <c r="F747" s="72"/>
      <c r="G747" s="72"/>
      <c r="H747" s="72"/>
      <c r="I747" s="72"/>
      <c r="J747" s="84"/>
      <c r="K747" s="72"/>
      <c r="L747" s="72"/>
      <c r="M747" s="72"/>
      <c r="N747" s="72"/>
      <c r="O747" s="72"/>
      <c r="P747" s="72"/>
      <c r="Q747" s="72"/>
      <c r="R747" s="72"/>
      <c r="S747" s="72"/>
    </row>
    <row r="748" spans="2:19">
      <c r="B748" s="72"/>
      <c r="C748" s="72"/>
      <c r="D748" s="72"/>
      <c r="E748" s="72"/>
      <c r="F748" s="72"/>
      <c r="G748" s="72"/>
      <c r="H748" s="72"/>
      <c r="I748" s="72"/>
      <c r="J748" s="84"/>
      <c r="K748" s="72"/>
      <c r="L748" s="72"/>
      <c r="M748" s="72"/>
      <c r="N748" s="72"/>
      <c r="O748" s="72"/>
      <c r="P748" s="72"/>
      <c r="Q748" s="72"/>
      <c r="R748" s="72"/>
      <c r="S748" s="72"/>
    </row>
    <row r="749" spans="2:19">
      <c r="B749" s="72"/>
      <c r="C749" s="72"/>
      <c r="D749" s="72"/>
      <c r="E749" s="72"/>
      <c r="F749" s="72"/>
      <c r="G749" s="72"/>
      <c r="H749" s="72"/>
      <c r="I749" s="72"/>
      <c r="J749" s="84"/>
      <c r="K749" s="72"/>
      <c r="L749" s="72"/>
      <c r="M749" s="72"/>
      <c r="N749" s="72"/>
      <c r="O749" s="72"/>
      <c r="P749" s="72"/>
      <c r="Q749" s="72"/>
      <c r="R749" s="72"/>
      <c r="S749" s="72"/>
    </row>
    <row r="750" spans="2:19">
      <c r="B750" s="72"/>
      <c r="C750" s="72"/>
      <c r="D750" s="72"/>
      <c r="E750" s="72"/>
      <c r="F750" s="72"/>
      <c r="G750" s="72"/>
      <c r="H750" s="72"/>
      <c r="I750" s="72"/>
      <c r="J750" s="84"/>
      <c r="K750" s="72"/>
      <c r="L750" s="72"/>
      <c r="M750" s="72"/>
      <c r="N750" s="72"/>
      <c r="O750" s="72"/>
      <c r="P750" s="72"/>
      <c r="Q750" s="72"/>
      <c r="R750" s="72"/>
      <c r="S750" s="72"/>
    </row>
    <row r="751" spans="2:19">
      <c r="B751" s="72"/>
      <c r="C751" s="72"/>
      <c r="D751" s="72"/>
      <c r="E751" s="72"/>
      <c r="F751" s="72"/>
      <c r="G751" s="72"/>
      <c r="H751" s="72"/>
      <c r="I751" s="72"/>
      <c r="J751" s="84"/>
      <c r="K751" s="72"/>
      <c r="L751" s="72"/>
      <c r="M751" s="72"/>
      <c r="N751" s="72"/>
      <c r="O751" s="72"/>
      <c r="P751" s="72"/>
      <c r="Q751" s="72"/>
      <c r="R751" s="72"/>
      <c r="S751" s="72"/>
    </row>
    <row r="752" spans="2:19">
      <c r="B752" s="72"/>
      <c r="C752" s="72"/>
      <c r="D752" s="72"/>
      <c r="E752" s="72"/>
      <c r="F752" s="72"/>
      <c r="G752" s="72"/>
      <c r="H752" s="72"/>
      <c r="I752" s="72"/>
      <c r="J752" s="84"/>
      <c r="K752" s="72"/>
      <c r="L752" s="72"/>
      <c r="M752" s="72"/>
      <c r="N752" s="72"/>
      <c r="O752" s="72"/>
      <c r="P752" s="72"/>
      <c r="Q752" s="72"/>
      <c r="R752" s="72"/>
      <c r="S752" s="72"/>
    </row>
    <row r="753" spans="2:19">
      <c r="B753" s="72"/>
      <c r="C753" s="72"/>
      <c r="D753" s="72"/>
      <c r="E753" s="72"/>
      <c r="F753" s="72"/>
      <c r="G753" s="72"/>
      <c r="H753" s="72"/>
      <c r="I753" s="72"/>
      <c r="J753" s="84"/>
      <c r="K753" s="72"/>
      <c r="L753" s="72"/>
      <c r="M753" s="72"/>
      <c r="N753" s="72"/>
      <c r="O753" s="72"/>
      <c r="P753" s="72"/>
      <c r="Q753" s="72"/>
      <c r="R753" s="72"/>
      <c r="S753" s="72"/>
    </row>
    <row r="754" spans="2:19">
      <c r="B754" s="72"/>
      <c r="C754" s="72"/>
      <c r="D754" s="72"/>
      <c r="E754" s="72"/>
      <c r="F754" s="72"/>
      <c r="G754" s="72"/>
      <c r="H754" s="72"/>
      <c r="I754" s="72"/>
      <c r="J754" s="84"/>
      <c r="K754" s="72"/>
      <c r="L754" s="72"/>
      <c r="M754" s="72"/>
      <c r="N754" s="72"/>
      <c r="O754" s="72"/>
      <c r="P754" s="72"/>
      <c r="Q754" s="72"/>
      <c r="R754" s="72"/>
      <c r="S754" s="72"/>
    </row>
    <row r="755" spans="2:19">
      <c r="B755" s="72"/>
      <c r="C755" s="72"/>
      <c r="D755" s="72"/>
      <c r="E755" s="72"/>
      <c r="F755" s="72"/>
      <c r="G755" s="72"/>
      <c r="H755" s="72"/>
      <c r="I755" s="72"/>
      <c r="J755" s="84"/>
      <c r="K755" s="72"/>
      <c r="L755" s="72"/>
      <c r="M755" s="72"/>
      <c r="N755" s="72"/>
      <c r="O755" s="72"/>
      <c r="P755" s="72"/>
      <c r="Q755" s="72"/>
      <c r="R755" s="72"/>
      <c r="S755" s="72"/>
    </row>
    <row r="756" spans="2:19">
      <c r="B756" s="72"/>
      <c r="C756" s="72"/>
      <c r="D756" s="72"/>
      <c r="E756" s="72"/>
      <c r="F756" s="72"/>
      <c r="G756" s="72"/>
      <c r="H756" s="72"/>
      <c r="I756" s="72"/>
      <c r="J756" s="84"/>
      <c r="K756" s="72"/>
      <c r="L756" s="72"/>
      <c r="M756" s="72"/>
      <c r="N756" s="72"/>
      <c r="O756" s="72"/>
      <c r="P756" s="72"/>
      <c r="Q756" s="72"/>
      <c r="R756" s="72"/>
      <c r="S756" s="72"/>
    </row>
    <row r="757" spans="2:19">
      <c r="B757" s="72"/>
      <c r="C757" s="72"/>
      <c r="D757" s="72"/>
      <c r="E757" s="72"/>
      <c r="F757" s="72"/>
      <c r="G757" s="72"/>
      <c r="H757" s="72"/>
      <c r="I757" s="72"/>
      <c r="J757" s="84"/>
      <c r="K757" s="72"/>
      <c r="L757" s="72"/>
      <c r="M757" s="72"/>
      <c r="N757" s="72"/>
      <c r="O757" s="72"/>
      <c r="P757" s="72"/>
      <c r="Q757" s="72"/>
      <c r="R757" s="72"/>
      <c r="S757" s="72"/>
    </row>
    <row r="758" spans="2:19">
      <c r="B758" s="72"/>
      <c r="C758" s="72"/>
      <c r="D758" s="72"/>
      <c r="E758" s="72"/>
      <c r="F758" s="72"/>
      <c r="G758" s="72"/>
      <c r="H758" s="72"/>
      <c r="I758" s="72"/>
      <c r="J758" s="84"/>
      <c r="K758" s="72"/>
      <c r="L758" s="72"/>
      <c r="M758" s="72"/>
      <c r="N758" s="72"/>
      <c r="O758" s="72"/>
      <c r="P758" s="72"/>
      <c r="Q758" s="72"/>
      <c r="R758" s="72"/>
      <c r="S758" s="72"/>
    </row>
    <row r="759" spans="2:19">
      <c r="B759" s="72"/>
      <c r="C759" s="72"/>
      <c r="D759" s="72"/>
      <c r="E759" s="72"/>
      <c r="F759" s="72"/>
      <c r="G759" s="72"/>
      <c r="H759" s="72"/>
      <c r="I759" s="72"/>
      <c r="J759" s="84"/>
      <c r="K759" s="72"/>
      <c r="L759" s="72"/>
      <c r="M759" s="72"/>
      <c r="N759" s="72"/>
      <c r="O759" s="72"/>
      <c r="P759" s="72"/>
      <c r="Q759" s="72"/>
      <c r="R759" s="72"/>
      <c r="S759" s="72"/>
    </row>
    <row r="760" spans="2:19">
      <c r="B760" s="72"/>
      <c r="C760" s="72"/>
      <c r="D760" s="72"/>
      <c r="E760" s="72"/>
      <c r="F760" s="72"/>
      <c r="G760" s="72"/>
      <c r="H760" s="72"/>
      <c r="I760" s="72"/>
      <c r="J760" s="84"/>
      <c r="K760" s="72"/>
      <c r="L760" s="72"/>
      <c r="M760" s="72"/>
      <c r="N760" s="72"/>
      <c r="O760" s="72"/>
      <c r="P760" s="72"/>
      <c r="Q760" s="72"/>
      <c r="R760" s="72"/>
      <c r="S760" s="72"/>
    </row>
    <row r="761" spans="2:19">
      <c r="B761" s="72"/>
      <c r="C761" s="72"/>
      <c r="D761" s="72"/>
      <c r="E761" s="72"/>
      <c r="F761" s="72"/>
      <c r="G761" s="72"/>
      <c r="H761" s="72"/>
      <c r="I761" s="72"/>
      <c r="J761" s="84"/>
      <c r="K761" s="72"/>
      <c r="L761" s="72"/>
      <c r="M761" s="72"/>
      <c r="N761" s="72"/>
      <c r="O761" s="72"/>
      <c r="P761" s="72"/>
      <c r="Q761" s="72"/>
      <c r="R761" s="72"/>
      <c r="S761" s="72"/>
    </row>
    <row r="762" spans="2:19">
      <c r="B762" s="72"/>
      <c r="C762" s="72"/>
      <c r="D762" s="72"/>
      <c r="E762" s="72"/>
      <c r="F762" s="72"/>
      <c r="G762" s="72"/>
      <c r="H762" s="72"/>
      <c r="I762" s="72"/>
      <c r="J762" s="84"/>
      <c r="K762" s="72"/>
      <c r="L762" s="72"/>
      <c r="M762" s="72"/>
      <c r="N762" s="72"/>
      <c r="O762" s="72"/>
      <c r="P762" s="72"/>
      <c r="Q762" s="72"/>
      <c r="R762" s="72"/>
      <c r="S762" s="72"/>
    </row>
    <row r="763" spans="2:19">
      <c r="B763" s="72"/>
      <c r="C763" s="72"/>
      <c r="D763" s="72"/>
      <c r="E763" s="72"/>
      <c r="F763" s="72"/>
      <c r="G763" s="72"/>
      <c r="H763" s="72"/>
      <c r="I763" s="72"/>
      <c r="J763" s="84"/>
      <c r="K763" s="72"/>
      <c r="L763" s="72"/>
      <c r="M763" s="72"/>
      <c r="N763" s="72"/>
      <c r="O763" s="72"/>
      <c r="P763" s="72"/>
      <c r="Q763" s="72"/>
      <c r="R763" s="72"/>
      <c r="S763" s="72"/>
    </row>
    <row r="764" spans="2:19">
      <c r="B764" s="72"/>
      <c r="C764" s="72"/>
      <c r="D764" s="72"/>
      <c r="E764" s="72"/>
      <c r="F764" s="72"/>
      <c r="G764" s="72"/>
      <c r="H764" s="72"/>
      <c r="I764" s="72"/>
      <c r="J764" s="84"/>
      <c r="K764" s="72"/>
      <c r="L764" s="72"/>
      <c r="M764" s="72"/>
      <c r="N764" s="72"/>
      <c r="O764" s="72"/>
      <c r="P764" s="72"/>
      <c r="Q764" s="72"/>
      <c r="R764" s="72"/>
      <c r="S764" s="72"/>
    </row>
    <row r="765" spans="2:19">
      <c r="B765" s="72"/>
      <c r="C765" s="72"/>
      <c r="D765" s="72"/>
      <c r="E765" s="72"/>
      <c r="F765" s="72"/>
      <c r="G765" s="72"/>
      <c r="H765" s="72"/>
      <c r="I765" s="72"/>
      <c r="J765" s="84"/>
      <c r="K765" s="72"/>
      <c r="L765" s="72"/>
      <c r="M765" s="72"/>
      <c r="N765" s="72"/>
      <c r="O765" s="72"/>
      <c r="P765" s="72"/>
      <c r="Q765" s="72"/>
      <c r="R765" s="72"/>
      <c r="S765" s="72"/>
    </row>
    <row r="766" spans="2:19">
      <c r="B766" s="72"/>
      <c r="C766" s="72"/>
      <c r="D766" s="72"/>
      <c r="E766" s="72"/>
      <c r="F766" s="72"/>
      <c r="G766" s="72"/>
      <c r="H766" s="72"/>
      <c r="I766" s="72"/>
      <c r="J766" s="84"/>
      <c r="K766" s="72"/>
      <c r="L766" s="72"/>
      <c r="M766" s="72"/>
      <c r="N766" s="72"/>
      <c r="O766" s="72"/>
      <c r="P766" s="72"/>
      <c r="Q766" s="72"/>
      <c r="R766" s="72"/>
      <c r="S766" s="72"/>
    </row>
    <row r="767" spans="2:19">
      <c r="B767" s="72"/>
      <c r="C767" s="72"/>
      <c r="D767" s="72"/>
      <c r="E767" s="72"/>
      <c r="F767" s="72"/>
      <c r="G767" s="72"/>
      <c r="H767" s="72"/>
      <c r="I767" s="72"/>
      <c r="J767" s="84"/>
      <c r="K767" s="72"/>
      <c r="L767" s="72"/>
      <c r="M767" s="72"/>
      <c r="N767" s="72"/>
      <c r="O767" s="72"/>
      <c r="P767" s="72"/>
      <c r="Q767" s="72"/>
      <c r="R767" s="72"/>
      <c r="S767" s="72"/>
    </row>
    <row r="768" spans="2:19">
      <c r="B768" s="72"/>
      <c r="C768" s="72"/>
      <c r="D768" s="72"/>
      <c r="E768" s="72"/>
      <c r="F768" s="72"/>
      <c r="G768" s="72"/>
      <c r="H768" s="72"/>
      <c r="I768" s="72"/>
      <c r="J768" s="84"/>
      <c r="K768" s="72"/>
      <c r="L768" s="72"/>
      <c r="M768" s="72"/>
      <c r="N768" s="72"/>
      <c r="O768" s="72"/>
      <c r="P768" s="72"/>
      <c r="Q768" s="72"/>
      <c r="R768" s="72"/>
      <c r="S768" s="72"/>
    </row>
    <row r="769" spans="2:19">
      <c r="B769" s="72"/>
      <c r="C769" s="72"/>
      <c r="D769" s="72"/>
      <c r="E769" s="72"/>
      <c r="F769" s="72"/>
      <c r="G769" s="72"/>
      <c r="H769" s="72"/>
      <c r="I769" s="72"/>
      <c r="J769" s="84"/>
      <c r="K769" s="72"/>
      <c r="L769" s="72"/>
      <c r="M769" s="72"/>
      <c r="N769" s="72"/>
      <c r="O769" s="72"/>
      <c r="P769" s="72"/>
      <c r="Q769" s="72"/>
      <c r="R769" s="72"/>
      <c r="S769" s="72"/>
    </row>
    <row r="770" spans="2:19">
      <c r="B770" s="72"/>
      <c r="C770" s="72"/>
      <c r="D770" s="72"/>
      <c r="E770" s="72"/>
      <c r="F770" s="72"/>
      <c r="G770" s="72"/>
      <c r="H770" s="72"/>
      <c r="I770" s="72"/>
      <c r="J770" s="84"/>
      <c r="K770" s="72"/>
      <c r="L770" s="72"/>
      <c r="M770" s="72"/>
      <c r="N770" s="72"/>
      <c r="O770" s="72"/>
      <c r="P770" s="72"/>
      <c r="Q770" s="72"/>
      <c r="R770" s="72"/>
      <c r="S770" s="72"/>
    </row>
    <row r="771" spans="2:19">
      <c r="B771" s="72"/>
      <c r="C771" s="72"/>
      <c r="D771" s="72"/>
      <c r="E771" s="72"/>
      <c r="F771" s="72"/>
      <c r="G771" s="72"/>
      <c r="H771" s="72"/>
      <c r="I771" s="72"/>
      <c r="J771" s="84"/>
      <c r="K771" s="72"/>
      <c r="L771" s="72"/>
      <c r="M771" s="72"/>
      <c r="N771" s="72"/>
      <c r="O771" s="72"/>
      <c r="P771" s="72"/>
      <c r="Q771" s="72"/>
      <c r="R771" s="72"/>
      <c r="S771" s="72"/>
    </row>
    <row r="772" spans="2:19">
      <c r="B772" s="72"/>
      <c r="C772" s="72"/>
      <c r="D772" s="72"/>
      <c r="E772" s="72"/>
      <c r="F772" s="72"/>
      <c r="G772" s="72"/>
      <c r="H772" s="72"/>
      <c r="I772" s="72"/>
      <c r="J772" s="84"/>
      <c r="K772" s="72"/>
      <c r="L772" s="72"/>
      <c r="M772" s="72"/>
      <c r="N772" s="72"/>
      <c r="O772" s="72"/>
      <c r="P772" s="72"/>
      <c r="Q772" s="72"/>
      <c r="R772" s="72"/>
      <c r="S772" s="72"/>
    </row>
    <row r="773" spans="2:19">
      <c r="B773" s="72"/>
      <c r="C773" s="72"/>
      <c r="D773" s="72"/>
      <c r="E773" s="72"/>
      <c r="F773" s="72"/>
      <c r="G773" s="72"/>
      <c r="H773" s="72"/>
      <c r="I773" s="72"/>
      <c r="J773" s="84"/>
      <c r="K773" s="72"/>
      <c r="L773" s="72"/>
      <c r="M773" s="72"/>
      <c r="N773" s="72"/>
      <c r="O773" s="72"/>
      <c r="P773" s="72"/>
      <c r="Q773" s="72"/>
      <c r="R773" s="72"/>
      <c r="S773" s="72"/>
    </row>
    <row r="774" spans="2:19">
      <c r="B774" s="72"/>
      <c r="C774" s="72"/>
      <c r="D774" s="72"/>
      <c r="E774" s="72"/>
      <c r="F774" s="72"/>
      <c r="G774" s="72"/>
      <c r="H774" s="72"/>
      <c r="I774" s="72"/>
      <c r="J774" s="84"/>
      <c r="K774" s="72"/>
      <c r="L774" s="72"/>
      <c r="M774" s="72"/>
      <c r="N774" s="72"/>
      <c r="O774" s="72"/>
      <c r="P774" s="72"/>
      <c r="Q774" s="72"/>
      <c r="R774" s="72"/>
      <c r="S774" s="72"/>
    </row>
    <row r="775" spans="2:19">
      <c r="B775" s="72"/>
      <c r="C775" s="72"/>
      <c r="D775" s="72"/>
      <c r="E775" s="72"/>
      <c r="F775" s="72"/>
      <c r="G775" s="72"/>
      <c r="H775" s="72"/>
      <c r="I775" s="72"/>
      <c r="J775" s="84"/>
      <c r="K775" s="72"/>
      <c r="L775" s="72"/>
      <c r="M775" s="72"/>
      <c r="N775" s="72"/>
      <c r="O775" s="72"/>
      <c r="P775" s="72"/>
      <c r="Q775" s="72"/>
      <c r="R775" s="72"/>
      <c r="S775" s="72"/>
    </row>
    <row r="776" spans="2:19">
      <c r="B776" s="72"/>
      <c r="C776" s="72"/>
      <c r="D776" s="72"/>
      <c r="E776" s="72"/>
      <c r="F776" s="72"/>
      <c r="G776" s="72"/>
      <c r="H776" s="72"/>
      <c r="I776" s="72"/>
      <c r="J776" s="84"/>
      <c r="K776" s="72"/>
      <c r="L776" s="72"/>
      <c r="M776" s="72"/>
      <c r="N776" s="72"/>
      <c r="O776" s="72"/>
      <c r="P776" s="72"/>
      <c r="Q776" s="72"/>
      <c r="R776" s="72"/>
      <c r="S776" s="72"/>
    </row>
    <row r="777" spans="2:19">
      <c r="B777" s="72"/>
      <c r="C777" s="72"/>
      <c r="D777" s="72"/>
      <c r="E777" s="72"/>
      <c r="F777" s="72"/>
      <c r="G777" s="72"/>
      <c r="H777" s="72"/>
      <c r="I777" s="72"/>
      <c r="J777" s="84"/>
      <c r="K777" s="72"/>
      <c r="L777" s="72"/>
      <c r="M777" s="72"/>
      <c r="N777" s="72"/>
      <c r="O777" s="72"/>
      <c r="P777" s="72"/>
      <c r="Q777" s="72"/>
      <c r="R777" s="72"/>
      <c r="S777" s="72"/>
    </row>
    <row r="778" spans="2:19">
      <c r="B778" s="72"/>
      <c r="C778" s="72"/>
      <c r="D778" s="72"/>
      <c r="E778" s="72"/>
      <c r="F778" s="72"/>
      <c r="G778" s="72"/>
      <c r="H778" s="72"/>
      <c r="I778" s="72"/>
      <c r="J778" s="84"/>
      <c r="K778" s="72"/>
      <c r="L778" s="72"/>
      <c r="M778" s="72"/>
      <c r="N778" s="72"/>
      <c r="O778" s="72"/>
      <c r="P778" s="72"/>
      <c r="Q778" s="72"/>
      <c r="R778" s="72"/>
      <c r="S778" s="72"/>
    </row>
    <row r="779" spans="2:19">
      <c r="B779" s="72"/>
      <c r="C779" s="72"/>
      <c r="D779" s="72"/>
      <c r="E779" s="72"/>
      <c r="F779" s="72"/>
      <c r="G779" s="72"/>
      <c r="H779" s="72"/>
      <c r="I779" s="72"/>
      <c r="J779" s="84"/>
      <c r="K779" s="72"/>
      <c r="L779" s="72"/>
      <c r="M779" s="72"/>
      <c r="N779" s="72"/>
      <c r="O779" s="72"/>
      <c r="P779" s="72"/>
      <c r="Q779" s="72"/>
      <c r="R779" s="72"/>
      <c r="S779" s="72"/>
    </row>
    <row r="780" spans="2:19">
      <c r="B780" s="72"/>
      <c r="C780" s="72"/>
      <c r="D780" s="72"/>
      <c r="E780" s="72"/>
      <c r="F780" s="72"/>
      <c r="G780" s="72"/>
      <c r="H780" s="72"/>
      <c r="I780" s="72"/>
      <c r="J780" s="84"/>
      <c r="K780" s="72"/>
      <c r="L780" s="72"/>
      <c r="M780" s="72"/>
      <c r="N780" s="72"/>
      <c r="O780" s="72"/>
      <c r="P780" s="72"/>
      <c r="Q780" s="72"/>
      <c r="R780" s="72"/>
      <c r="S780" s="72"/>
    </row>
    <row r="781" spans="2:19">
      <c r="B781" s="72"/>
      <c r="C781" s="72"/>
      <c r="D781" s="72"/>
      <c r="E781" s="72"/>
      <c r="F781" s="72"/>
      <c r="G781" s="72"/>
      <c r="H781" s="72"/>
      <c r="I781" s="72"/>
      <c r="J781" s="84"/>
      <c r="K781" s="72"/>
      <c r="L781" s="72"/>
      <c r="M781" s="72"/>
      <c r="N781" s="72"/>
      <c r="O781" s="72"/>
      <c r="P781" s="72"/>
      <c r="Q781" s="72"/>
      <c r="R781" s="72"/>
      <c r="S781" s="72"/>
    </row>
    <row r="782" spans="2:19">
      <c r="B782" s="72"/>
      <c r="C782" s="72"/>
      <c r="D782" s="72"/>
      <c r="E782" s="72"/>
      <c r="F782" s="72"/>
      <c r="G782" s="72"/>
      <c r="H782" s="72"/>
      <c r="I782" s="72"/>
      <c r="J782" s="84"/>
      <c r="K782" s="72"/>
      <c r="L782" s="72"/>
      <c r="M782" s="72"/>
      <c r="N782" s="72"/>
      <c r="O782" s="72"/>
      <c r="P782" s="72"/>
      <c r="Q782" s="72"/>
      <c r="R782" s="72"/>
      <c r="S782" s="72"/>
    </row>
    <row r="783" spans="2:19">
      <c r="B783" s="72"/>
      <c r="C783" s="72"/>
      <c r="D783" s="72"/>
      <c r="E783" s="72"/>
      <c r="F783" s="72"/>
      <c r="G783" s="72"/>
      <c r="H783" s="72"/>
      <c r="I783" s="72"/>
      <c r="J783" s="84"/>
      <c r="K783" s="72"/>
      <c r="L783" s="72"/>
      <c r="M783" s="72"/>
      <c r="N783" s="72"/>
      <c r="O783" s="72"/>
      <c r="P783" s="72"/>
      <c r="Q783" s="72"/>
      <c r="R783" s="72"/>
      <c r="S783" s="72"/>
    </row>
    <row r="784" spans="2:19">
      <c r="B784" s="72"/>
      <c r="C784" s="72"/>
      <c r="D784" s="72"/>
      <c r="E784" s="72"/>
      <c r="F784" s="72"/>
      <c r="G784" s="72"/>
      <c r="H784" s="72"/>
      <c r="I784" s="72"/>
      <c r="J784" s="84"/>
      <c r="K784" s="72"/>
      <c r="L784" s="72"/>
      <c r="M784" s="72"/>
      <c r="N784" s="72"/>
      <c r="O784" s="72"/>
      <c r="P784" s="72"/>
      <c r="Q784" s="72"/>
      <c r="R784" s="72"/>
      <c r="S784" s="72"/>
    </row>
    <row r="785" spans="2:19">
      <c r="B785" s="72"/>
      <c r="C785" s="72"/>
      <c r="D785" s="72"/>
      <c r="E785" s="72"/>
      <c r="F785" s="72"/>
      <c r="G785" s="72"/>
      <c r="H785" s="72"/>
      <c r="I785" s="72"/>
      <c r="J785" s="84"/>
      <c r="K785" s="72"/>
      <c r="L785" s="72"/>
      <c r="M785" s="72"/>
      <c r="N785" s="72"/>
      <c r="O785" s="72"/>
      <c r="P785" s="72"/>
      <c r="Q785" s="72"/>
      <c r="R785" s="72"/>
      <c r="S785" s="72"/>
    </row>
    <row r="786" spans="2:19">
      <c r="B786" s="72"/>
      <c r="C786" s="72"/>
      <c r="D786" s="72"/>
      <c r="E786" s="72"/>
      <c r="F786" s="72"/>
      <c r="G786" s="72"/>
      <c r="H786" s="72"/>
      <c r="I786" s="72"/>
      <c r="J786" s="84"/>
      <c r="K786" s="72"/>
      <c r="L786" s="72"/>
      <c r="M786" s="72"/>
      <c r="N786" s="72"/>
      <c r="O786" s="72"/>
      <c r="P786" s="72"/>
      <c r="Q786" s="72"/>
      <c r="R786" s="72"/>
      <c r="S786" s="72"/>
    </row>
    <row r="787" spans="2:19">
      <c r="B787" s="72"/>
      <c r="C787" s="72"/>
      <c r="D787" s="72"/>
      <c r="E787" s="72"/>
      <c r="F787" s="72"/>
      <c r="G787" s="72"/>
      <c r="H787" s="72"/>
      <c r="I787" s="72"/>
      <c r="J787" s="84"/>
      <c r="K787" s="72"/>
      <c r="L787" s="72"/>
      <c r="M787" s="72"/>
      <c r="N787" s="72"/>
      <c r="O787" s="72"/>
      <c r="P787" s="72"/>
      <c r="Q787" s="72"/>
      <c r="R787" s="72"/>
      <c r="S787" s="72"/>
    </row>
    <row r="788" spans="2:19">
      <c r="B788" s="72"/>
      <c r="C788" s="72"/>
      <c r="D788" s="72"/>
      <c r="E788" s="72"/>
      <c r="F788" s="72"/>
      <c r="G788" s="72"/>
      <c r="H788" s="72"/>
      <c r="I788" s="72"/>
      <c r="J788" s="84"/>
      <c r="K788" s="72"/>
      <c r="L788" s="72"/>
      <c r="M788" s="72"/>
      <c r="N788" s="72"/>
      <c r="O788" s="72"/>
      <c r="P788" s="72"/>
      <c r="Q788" s="72"/>
      <c r="R788" s="72"/>
      <c r="S788" s="72"/>
    </row>
    <row r="789" spans="2:19">
      <c r="B789" s="72"/>
      <c r="C789" s="72"/>
      <c r="D789" s="72"/>
      <c r="E789" s="72"/>
      <c r="F789" s="72"/>
      <c r="G789" s="72"/>
      <c r="H789" s="72"/>
      <c r="I789" s="72"/>
      <c r="J789" s="84"/>
      <c r="K789" s="72"/>
      <c r="L789" s="72"/>
      <c r="M789" s="72"/>
      <c r="N789" s="72"/>
      <c r="O789" s="72"/>
      <c r="P789" s="72"/>
      <c r="Q789" s="72"/>
      <c r="R789" s="72"/>
      <c r="S789" s="72"/>
    </row>
    <row r="790" spans="2:19">
      <c r="B790" s="72"/>
      <c r="C790" s="72"/>
      <c r="D790" s="72"/>
      <c r="E790" s="72"/>
      <c r="F790" s="72"/>
      <c r="G790" s="72"/>
      <c r="H790" s="72"/>
      <c r="I790" s="72"/>
      <c r="J790" s="84"/>
      <c r="K790" s="72"/>
      <c r="L790" s="72"/>
      <c r="M790" s="72"/>
      <c r="N790" s="72"/>
      <c r="O790" s="72"/>
      <c r="P790" s="72"/>
      <c r="Q790" s="72"/>
      <c r="R790" s="72"/>
      <c r="S790" s="72"/>
    </row>
    <row r="791" spans="2:19">
      <c r="B791" s="72"/>
      <c r="C791" s="72"/>
      <c r="D791" s="72"/>
      <c r="E791" s="72"/>
      <c r="F791" s="72"/>
      <c r="G791" s="72"/>
      <c r="H791" s="72"/>
      <c r="I791" s="72"/>
      <c r="J791" s="84"/>
      <c r="K791" s="72"/>
      <c r="L791" s="72"/>
      <c r="M791" s="72"/>
      <c r="N791" s="72"/>
      <c r="O791" s="72"/>
      <c r="P791" s="72"/>
      <c r="Q791" s="72"/>
      <c r="R791" s="72"/>
      <c r="S791" s="72"/>
    </row>
    <row r="792" spans="2:19">
      <c r="B792" s="72"/>
      <c r="C792" s="72"/>
      <c r="D792" s="72"/>
      <c r="E792" s="72"/>
      <c r="F792" s="72"/>
      <c r="G792" s="72"/>
      <c r="H792" s="72"/>
      <c r="I792" s="72"/>
      <c r="J792" s="84"/>
      <c r="K792" s="72"/>
      <c r="L792" s="72"/>
      <c r="M792" s="72"/>
      <c r="N792" s="72"/>
      <c r="O792" s="72"/>
      <c r="P792" s="72"/>
      <c r="Q792" s="72"/>
      <c r="R792" s="72"/>
      <c r="S792" s="72"/>
    </row>
    <row r="793" spans="2:19">
      <c r="B793" s="72"/>
      <c r="C793" s="72"/>
      <c r="D793" s="72"/>
      <c r="E793" s="72"/>
      <c r="F793" s="72"/>
      <c r="G793" s="72"/>
      <c r="H793" s="72"/>
      <c r="I793" s="72"/>
      <c r="J793" s="84"/>
      <c r="K793" s="72"/>
      <c r="L793" s="72"/>
      <c r="M793" s="72"/>
      <c r="N793" s="72"/>
      <c r="O793" s="72"/>
      <c r="P793" s="72"/>
      <c r="Q793" s="72"/>
      <c r="R793" s="72"/>
      <c r="S793" s="72"/>
    </row>
    <row r="794" spans="2:19">
      <c r="B794" s="72"/>
      <c r="C794" s="72"/>
      <c r="D794" s="72"/>
      <c r="E794" s="72"/>
      <c r="F794" s="72"/>
      <c r="G794" s="72"/>
      <c r="H794" s="72"/>
      <c r="I794" s="72"/>
      <c r="J794" s="84"/>
      <c r="K794" s="72"/>
      <c r="L794" s="72"/>
      <c r="M794" s="72"/>
      <c r="N794" s="72"/>
      <c r="O794" s="72"/>
      <c r="P794" s="72"/>
      <c r="Q794" s="72"/>
      <c r="R794" s="72"/>
      <c r="S794" s="72"/>
    </row>
    <row r="795" spans="2:19">
      <c r="B795" s="72"/>
      <c r="C795" s="72"/>
      <c r="D795" s="72"/>
      <c r="E795" s="72"/>
      <c r="F795" s="72"/>
      <c r="G795" s="72"/>
      <c r="H795" s="72"/>
      <c r="I795" s="72"/>
      <c r="J795" s="84"/>
      <c r="K795" s="72"/>
      <c r="L795" s="72"/>
      <c r="M795" s="72"/>
      <c r="N795" s="72"/>
      <c r="O795" s="72"/>
      <c r="P795" s="72"/>
      <c r="Q795" s="72"/>
      <c r="R795" s="72"/>
      <c r="S795" s="72"/>
    </row>
    <row r="796" spans="2:19">
      <c r="B796" s="72"/>
      <c r="C796" s="72"/>
      <c r="D796" s="72"/>
      <c r="E796" s="72"/>
      <c r="F796" s="72"/>
      <c r="G796" s="72"/>
      <c r="H796" s="72"/>
      <c r="I796" s="72"/>
      <c r="J796" s="84"/>
      <c r="K796" s="72"/>
      <c r="L796" s="72"/>
      <c r="M796" s="72"/>
      <c r="N796" s="72"/>
      <c r="O796" s="72"/>
      <c r="P796" s="72"/>
      <c r="Q796" s="72"/>
      <c r="R796" s="72"/>
      <c r="S796" s="72"/>
    </row>
    <row r="797" spans="2:19">
      <c r="B797" s="72"/>
      <c r="C797" s="72"/>
      <c r="D797" s="72"/>
      <c r="E797" s="72"/>
      <c r="F797" s="72"/>
      <c r="G797" s="72"/>
      <c r="H797" s="72"/>
      <c r="I797" s="72"/>
      <c r="J797" s="84"/>
      <c r="K797" s="72"/>
      <c r="L797" s="72"/>
      <c r="M797" s="72"/>
      <c r="N797" s="72"/>
      <c r="O797" s="72"/>
      <c r="P797" s="72"/>
      <c r="Q797" s="72"/>
      <c r="R797" s="72"/>
      <c r="S797" s="72"/>
    </row>
    <row r="798" spans="2:19">
      <c r="B798" s="72"/>
      <c r="C798" s="72"/>
      <c r="D798" s="72"/>
      <c r="E798" s="72"/>
      <c r="F798" s="72"/>
      <c r="G798" s="72"/>
      <c r="H798" s="72"/>
      <c r="I798" s="72"/>
      <c r="J798" s="84"/>
      <c r="K798" s="72"/>
      <c r="L798" s="72"/>
      <c r="M798" s="72"/>
      <c r="N798" s="72"/>
      <c r="O798" s="72"/>
      <c r="P798" s="72"/>
      <c r="Q798" s="72"/>
      <c r="R798" s="72"/>
      <c r="S798" s="72"/>
    </row>
    <row r="799" spans="2:19">
      <c r="B799" s="72"/>
      <c r="C799" s="72"/>
      <c r="D799" s="72"/>
      <c r="E799" s="72"/>
      <c r="F799" s="72"/>
      <c r="G799" s="72"/>
      <c r="H799" s="72"/>
      <c r="I799" s="72"/>
      <c r="J799" s="84"/>
      <c r="K799" s="72"/>
      <c r="L799" s="72"/>
      <c r="M799" s="72"/>
      <c r="N799" s="72"/>
      <c r="O799" s="72"/>
      <c r="P799" s="72"/>
      <c r="Q799" s="72"/>
      <c r="R799" s="72"/>
      <c r="S799" s="72"/>
    </row>
    <row r="800" spans="2:19">
      <c r="B800" s="72"/>
      <c r="C800" s="72"/>
      <c r="D800" s="72"/>
      <c r="E800" s="72"/>
      <c r="F800" s="72"/>
      <c r="G800" s="72"/>
      <c r="H800" s="72"/>
      <c r="I800" s="72"/>
      <c r="J800" s="84"/>
      <c r="K800" s="72"/>
      <c r="L800" s="72"/>
      <c r="M800" s="72"/>
      <c r="N800" s="72"/>
      <c r="O800" s="72"/>
      <c r="P800" s="72"/>
      <c r="Q800" s="72"/>
      <c r="R800" s="72"/>
      <c r="S800" s="72"/>
    </row>
    <row r="801" spans="2:19">
      <c r="B801" s="72"/>
      <c r="C801" s="72"/>
      <c r="D801" s="72"/>
      <c r="E801" s="72"/>
      <c r="F801" s="72"/>
      <c r="G801" s="72"/>
      <c r="H801" s="72"/>
      <c r="I801" s="72"/>
      <c r="J801" s="84"/>
      <c r="K801" s="72"/>
      <c r="L801" s="72"/>
      <c r="M801" s="72"/>
      <c r="N801" s="72"/>
      <c r="O801" s="72"/>
      <c r="P801" s="72"/>
      <c r="Q801" s="72"/>
      <c r="R801" s="72"/>
      <c r="S801" s="72"/>
    </row>
    <row r="802" spans="2:19">
      <c r="B802" s="72"/>
      <c r="C802" s="72"/>
      <c r="D802" s="72"/>
      <c r="E802" s="72"/>
      <c r="F802" s="72"/>
      <c r="G802" s="72"/>
      <c r="H802" s="72"/>
      <c r="I802" s="72"/>
      <c r="J802" s="84"/>
      <c r="K802" s="72"/>
      <c r="L802" s="72"/>
      <c r="M802" s="72"/>
      <c r="N802" s="72"/>
      <c r="O802" s="72"/>
      <c r="P802" s="72"/>
      <c r="Q802" s="72"/>
      <c r="R802" s="72"/>
      <c r="S802" s="72"/>
    </row>
    <row r="803" spans="2:19">
      <c r="B803" s="72"/>
      <c r="C803" s="72"/>
      <c r="D803" s="72"/>
      <c r="E803" s="72"/>
      <c r="F803" s="72"/>
      <c r="G803" s="72"/>
      <c r="H803" s="72"/>
      <c r="I803" s="72"/>
      <c r="J803" s="84"/>
      <c r="K803" s="72"/>
      <c r="L803" s="72"/>
      <c r="M803" s="72"/>
      <c r="N803" s="72"/>
      <c r="O803" s="72"/>
      <c r="P803" s="72"/>
      <c r="Q803" s="72"/>
      <c r="R803" s="72"/>
      <c r="S803" s="72"/>
    </row>
    <row r="804" spans="2:19">
      <c r="B804" s="72"/>
      <c r="C804" s="72"/>
      <c r="D804" s="72"/>
      <c r="E804" s="72"/>
      <c r="F804" s="72"/>
      <c r="G804" s="72"/>
      <c r="H804" s="72"/>
      <c r="I804" s="72"/>
      <c r="J804" s="84"/>
      <c r="K804" s="72"/>
      <c r="L804" s="72"/>
      <c r="M804" s="72"/>
      <c r="N804" s="72"/>
      <c r="O804" s="72"/>
      <c r="P804" s="72"/>
      <c r="Q804" s="72"/>
      <c r="R804" s="72"/>
      <c r="S804" s="72"/>
    </row>
    <row r="805" spans="2:19">
      <c r="B805" s="72"/>
      <c r="C805" s="72"/>
      <c r="D805" s="72"/>
      <c r="E805" s="72"/>
      <c r="F805" s="72"/>
      <c r="G805" s="72"/>
      <c r="H805" s="72"/>
      <c r="I805" s="72"/>
      <c r="J805" s="84"/>
      <c r="K805" s="72"/>
      <c r="L805" s="72"/>
      <c r="M805" s="72"/>
      <c r="N805" s="72"/>
      <c r="O805" s="72"/>
      <c r="P805" s="72"/>
      <c r="Q805" s="72"/>
      <c r="R805" s="72"/>
      <c r="S805" s="72"/>
    </row>
  </sheetData>
  <mergeCells count="15">
    <mergeCell ref="A8:A10"/>
    <mergeCell ref="B8:B10"/>
    <mergeCell ref="C8:C10"/>
    <mergeCell ref="D8:E9"/>
    <mergeCell ref="F8:G9"/>
    <mergeCell ref="P8:Q9"/>
    <mergeCell ref="R8:S9"/>
    <mergeCell ref="T8:T9"/>
    <mergeCell ref="U8:U9"/>
    <mergeCell ref="C5:O6"/>
    <mergeCell ref="J8:K9"/>
    <mergeCell ref="L8:L10"/>
    <mergeCell ref="M8:M10"/>
    <mergeCell ref="H8:I8"/>
    <mergeCell ref="N8:O9"/>
  </mergeCells>
  <pageMargins left="0.19685039370078741" right="0.19685039370078741" top="0.74803149606299213" bottom="0.7480314960629921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Терпрограмма 2021-2023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2020-10-05T08:07:58Z</dcterms:modified>
</cp:coreProperties>
</file>